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oynton\Downloads\"/>
    </mc:Choice>
  </mc:AlternateContent>
  <xr:revisionPtr revIDLastSave="0" documentId="13_ncr:1_{C0B35653-4469-4A32-A65E-13CE1A56D4FA}" xr6:coauthVersionLast="47" xr6:coauthVersionMax="47" xr10:uidLastSave="{00000000-0000-0000-0000-000000000000}"/>
  <bookViews>
    <workbookView xWindow="-108" yWindow="-108" windowWidth="23256" windowHeight="12576" firstSheet="1" activeTab="1" xr2:uid="{39F572A3-50BF-2D48-A5E1-E7B23C0E63FF}"/>
  </bookViews>
  <sheets>
    <sheet name="Table 1 | Census Banded (+ -)" sheetId="19" state="hidden" r:id="rId1"/>
    <sheet name="Table 1" sheetId="23" r:id="rId2"/>
    <sheet name="Table 2 | Census Banded (+ -)" sheetId="22" state="hidden" r:id="rId3"/>
    <sheet name="Table 2" sheetId="28" r:id="rId4"/>
    <sheet name="Table 2 | Census Banded Origina" sheetId="21" state="hidden" r:id="rId5"/>
    <sheet name="Table 1 | Census" sheetId="16" state="hidden" r:id="rId6"/>
    <sheet name="Table 2 | Census" sheetId="17" state="hidden" r:id="rId7"/>
    <sheet name="Table 1 Demographics" sheetId="2" state="hidden" r:id="rId8"/>
    <sheet name="Table 1 | Infogram" sheetId="12" state="hidden" r:id="rId9"/>
    <sheet name="Table 2 Economics" sheetId="6" state="hidden" r:id="rId10"/>
    <sheet name="Table 2 | Infogram" sheetId="13" state="hidden" r:id="rId11"/>
    <sheet name="Table A1" sheetId="7" state="hidden" r:id="rId12"/>
    <sheet name="box 1" sheetId="10" state="hidden" r:id="rId13"/>
    <sheet name="Raw Data | Demog &amp; Econ" sheetId="11" state="hidden" r:id="rId14"/>
    <sheet name="Raw Data | Demographic" sheetId="14" state="hidden" r:id="rId15"/>
    <sheet name="Raw Data | Economic" sheetId="15" state="hidden" r:id="rId16"/>
  </sheets>
  <definedNames>
    <definedName name="_xlnm.Print_Area" localSheetId="3">'Table 2'!$A$5:$S$57</definedName>
    <definedName name="_xlnm.Print_Area" localSheetId="6">'Table 2 | Census'!$B$5:$T$61</definedName>
    <definedName name="_xlnm.Print_Area" localSheetId="2">'Table 2 | Census Banded (+ -)'!$B$5:$T$61</definedName>
    <definedName name="_xlnm.Print_Area" localSheetId="4">'Table 2 | Census Banded Origina'!$B$5:$T$61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2" i="28" l="1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T48" i="22"/>
  <c r="S48" i="22"/>
  <c r="R48" i="22"/>
  <c r="Q48" i="22"/>
  <c r="P48" i="22"/>
  <c r="O48" i="22"/>
  <c r="N48" i="22"/>
  <c r="M48" i="22"/>
  <c r="L48" i="22"/>
  <c r="K48" i="22"/>
  <c r="K47" i="22" s="1"/>
  <c r="J48" i="22"/>
  <c r="I48" i="22"/>
  <c r="H48" i="22"/>
  <c r="G48" i="22"/>
  <c r="F48" i="22"/>
  <c r="E48" i="22"/>
  <c r="D48" i="22"/>
  <c r="C48" i="22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T48" i="21"/>
  <c r="S48" i="21"/>
  <c r="R48" i="21"/>
  <c r="Q48" i="21"/>
  <c r="P48" i="21"/>
  <c r="O48" i="21"/>
  <c r="N48" i="21"/>
  <c r="M48" i="21"/>
  <c r="L48" i="21"/>
  <c r="K48" i="21"/>
  <c r="K47" i="21" s="1"/>
  <c r="J48" i="21"/>
  <c r="I48" i="21"/>
  <c r="H48" i="21"/>
  <c r="G48" i="21"/>
  <c r="F48" i="21"/>
  <c r="E48" i="21"/>
  <c r="D48" i="21"/>
  <c r="C48" i="21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T48" i="17"/>
  <c r="S48" i="17"/>
  <c r="R48" i="17"/>
  <c r="Q48" i="17"/>
  <c r="P48" i="17"/>
  <c r="O48" i="17"/>
  <c r="N48" i="17"/>
  <c r="M48" i="17"/>
  <c r="L48" i="17"/>
  <c r="K48" i="17"/>
  <c r="K47" i="17" s="1"/>
  <c r="J48" i="17"/>
  <c r="I48" i="17"/>
  <c r="H48" i="17"/>
  <c r="G48" i="17"/>
  <c r="F48" i="17"/>
  <c r="E48" i="17"/>
  <c r="D48" i="17"/>
  <c r="C48" i="17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6" i="12"/>
  <c r="I4" i="12"/>
  <c r="I5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7" i="12"/>
  <c r="I28" i="12"/>
  <c r="I29" i="12"/>
  <c r="I30" i="12"/>
  <c r="I31" i="12"/>
  <c r="I32" i="12"/>
  <c r="I33" i="12"/>
  <c r="I34" i="12"/>
  <c r="I37" i="12"/>
  <c r="I38" i="12"/>
  <c r="I39" i="12"/>
  <c r="I40" i="12"/>
  <c r="I44" i="12"/>
  <c r="I46" i="12"/>
  <c r="I47" i="12"/>
  <c r="I48" i="12"/>
  <c r="I49" i="12"/>
  <c r="L4" i="12"/>
  <c r="L5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7" i="12"/>
  <c r="L28" i="12"/>
  <c r="L29" i="12"/>
  <c r="L30" i="12"/>
  <c r="L31" i="12"/>
  <c r="L32" i="12"/>
  <c r="L33" i="12"/>
  <c r="L34" i="12"/>
  <c r="L37" i="12"/>
  <c r="L38" i="12"/>
  <c r="L39" i="12"/>
  <c r="L40" i="12"/>
  <c r="L44" i="12"/>
  <c r="L46" i="12"/>
  <c r="L47" i="12"/>
  <c r="L48" i="12"/>
  <c r="L49" i="12"/>
  <c r="O4" i="12"/>
  <c r="O5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7" i="12"/>
  <c r="O28" i="12"/>
  <c r="O29" i="12"/>
  <c r="O30" i="12"/>
  <c r="O31" i="12"/>
  <c r="O32" i="12"/>
  <c r="O33" i="12"/>
  <c r="O34" i="12"/>
  <c r="O37" i="12"/>
  <c r="O38" i="12"/>
  <c r="O39" i="12"/>
  <c r="O40" i="12"/>
  <c r="O44" i="12"/>
  <c r="O46" i="12"/>
  <c r="O47" i="12"/>
  <c r="O48" i="12"/>
  <c r="O49" i="12"/>
  <c r="R4" i="12"/>
  <c r="R5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7" i="12"/>
  <c r="R28" i="12"/>
  <c r="R29" i="12"/>
  <c r="R30" i="12"/>
  <c r="R31" i="12"/>
  <c r="R32" i="12"/>
  <c r="R33" i="12"/>
  <c r="R34" i="12"/>
  <c r="R37" i="12"/>
  <c r="R38" i="12"/>
  <c r="R39" i="12"/>
  <c r="R40" i="12"/>
  <c r="R44" i="12"/>
  <c r="R46" i="12"/>
  <c r="R47" i="12"/>
  <c r="R48" i="12"/>
  <c r="R49" i="12"/>
  <c r="U4" i="12"/>
  <c r="U5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7" i="12"/>
  <c r="U28" i="12"/>
  <c r="U29" i="12"/>
  <c r="U30" i="12"/>
  <c r="U31" i="12"/>
  <c r="U32" i="12"/>
  <c r="U33" i="12"/>
  <c r="U34" i="12"/>
  <c r="U37" i="12"/>
  <c r="U38" i="12"/>
  <c r="U39" i="12"/>
  <c r="U40" i="12"/>
  <c r="U44" i="12"/>
  <c r="U46" i="12"/>
  <c r="U47" i="12"/>
  <c r="U48" i="12"/>
  <c r="U49" i="12"/>
  <c r="X4" i="12"/>
  <c r="X5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7" i="12"/>
  <c r="X28" i="12"/>
  <c r="X29" i="12"/>
  <c r="X30" i="12"/>
  <c r="X31" i="12"/>
  <c r="X32" i="12"/>
  <c r="X33" i="12"/>
  <c r="X34" i="12"/>
  <c r="X37" i="12"/>
  <c r="X38" i="12"/>
  <c r="X39" i="12"/>
  <c r="X40" i="12"/>
  <c r="X44" i="12"/>
  <c r="X46" i="12"/>
  <c r="X47" i="12"/>
  <c r="X48" i="12"/>
  <c r="X49" i="12"/>
  <c r="AA4" i="12"/>
  <c r="AA5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7" i="12"/>
  <c r="AA28" i="12"/>
  <c r="AA29" i="12"/>
  <c r="AA30" i="12"/>
  <c r="AA31" i="12"/>
  <c r="AA32" i="12"/>
  <c r="AA33" i="12"/>
  <c r="AA34" i="12"/>
  <c r="AA37" i="12"/>
  <c r="AA38" i="12"/>
  <c r="AA39" i="12"/>
  <c r="AA40" i="12"/>
  <c r="AA44" i="12"/>
  <c r="AA46" i="12"/>
  <c r="AA47" i="12"/>
  <c r="AA48" i="12"/>
  <c r="AA49" i="12"/>
  <c r="AA3" i="12"/>
  <c r="X3" i="12"/>
  <c r="U3" i="12"/>
  <c r="R3" i="12"/>
  <c r="O3" i="12"/>
  <c r="L3" i="12"/>
  <c r="I3" i="12"/>
  <c r="F4" i="12"/>
  <c r="F5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7" i="12"/>
  <c r="F28" i="12"/>
  <c r="F29" i="12"/>
  <c r="F30" i="12"/>
  <c r="F31" i="12"/>
  <c r="F32" i="12"/>
  <c r="F33" i="12"/>
  <c r="F34" i="12"/>
  <c r="F37" i="12"/>
  <c r="F38" i="12"/>
  <c r="F39" i="12"/>
  <c r="F40" i="12"/>
  <c r="F44" i="12"/>
  <c r="F46" i="12"/>
  <c r="F47" i="12"/>
  <c r="F48" i="12"/>
  <c r="F49" i="12"/>
  <c r="F3" i="12"/>
  <c r="C27" i="12"/>
  <c r="C28" i="12"/>
  <c r="C29" i="12"/>
  <c r="C30" i="12"/>
  <c r="C31" i="12"/>
  <c r="C32" i="12"/>
  <c r="C33" i="12"/>
  <c r="C34" i="12"/>
  <c r="C37" i="12"/>
  <c r="C38" i="12"/>
  <c r="C39" i="12"/>
  <c r="C40" i="12"/>
  <c r="C44" i="12"/>
  <c r="C46" i="12"/>
  <c r="C47" i="12"/>
  <c r="C48" i="12"/>
  <c r="C49" i="12"/>
  <c r="C4" i="12"/>
  <c r="C5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3" i="12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J46" i="13"/>
  <c r="AB45" i="12"/>
  <c r="Z45" i="12"/>
  <c r="Y45" i="12"/>
  <c r="W45" i="12"/>
  <c r="V45" i="12"/>
  <c r="T45" i="12"/>
  <c r="U45" i="12" s="1"/>
  <c r="S45" i="12"/>
  <c r="Q45" i="12"/>
  <c r="R45" i="12" s="1"/>
  <c r="P45" i="12"/>
  <c r="N45" i="12"/>
  <c r="O45" i="12" s="1"/>
  <c r="M45" i="12"/>
  <c r="K45" i="12"/>
  <c r="L45" i="12" s="1"/>
  <c r="J45" i="12"/>
  <c r="H45" i="12"/>
  <c r="G45" i="12"/>
  <c r="E45" i="12"/>
  <c r="F45" i="12" s="1"/>
  <c r="D45" i="12"/>
  <c r="B45" i="12"/>
  <c r="C45" i="12" s="1"/>
  <c r="AB36" i="12"/>
  <c r="Z36" i="12"/>
  <c r="AA36" i="12" s="1"/>
  <c r="Y36" i="12"/>
  <c r="W36" i="12"/>
  <c r="X36" i="12" s="1"/>
  <c r="V36" i="12"/>
  <c r="T36" i="12"/>
  <c r="S36" i="12"/>
  <c r="Q36" i="12"/>
  <c r="R36" i="12" s="1"/>
  <c r="P36" i="12"/>
  <c r="N36" i="12"/>
  <c r="O36" i="12" s="1"/>
  <c r="M36" i="12"/>
  <c r="K36" i="12"/>
  <c r="L36" i="12" s="1"/>
  <c r="J36" i="12"/>
  <c r="H36" i="12"/>
  <c r="I36" i="12" s="1"/>
  <c r="G36" i="12"/>
  <c r="E36" i="12"/>
  <c r="D36" i="12"/>
  <c r="B36" i="12"/>
  <c r="C36" i="12" s="1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J46" i="6"/>
  <c r="S47" i="6"/>
  <c r="R47" i="6"/>
  <c r="Q47" i="6"/>
  <c r="P47" i="6"/>
  <c r="O47" i="6"/>
  <c r="N47" i="6"/>
  <c r="L47" i="6"/>
  <c r="M47" i="6"/>
  <c r="K47" i="6"/>
  <c r="J47" i="6"/>
  <c r="I47" i="6"/>
  <c r="H47" i="6"/>
  <c r="G47" i="6"/>
  <c r="F47" i="6"/>
  <c r="E47" i="6"/>
  <c r="D47" i="6"/>
  <c r="C47" i="6"/>
  <c r="B47" i="6"/>
  <c r="S57" i="2"/>
  <c r="R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F36" i="12" l="1"/>
  <c r="U36" i="12"/>
  <c r="I45" i="12"/>
  <c r="X45" i="12"/>
  <c r="AA45" i="12"/>
</calcChain>
</file>

<file path=xl/sharedStrings.xml><?xml version="1.0" encoding="utf-8"?>
<sst xmlns="http://schemas.openxmlformats.org/spreadsheetml/2006/main" count="1422" uniqueCount="279">
  <si>
    <t>White</t>
  </si>
  <si>
    <t>Black</t>
  </si>
  <si>
    <t>Population minus Middle East and North Africa</t>
  </si>
  <si>
    <t>Total Population</t>
  </si>
  <si>
    <t>Educational Attainment</t>
  </si>
  <si>
    <t>Household Income</t>
  </si>
  <si>
    <t>Two or more races</t>
  </si>
  <si>
    <t>Male</t>
  </si>
  <si>
    <t>Female</t>
  </si>
  <si>
    <t>Age</t>
  </si>
  <si>
    <t>Sex</t>
  </si>
  <si>
    <t>Universe: Population ages 25 and over</t>
  </si>
  <si>
    <t>Universe: Total population</t>
  </si>
  <si>
    <t>Graduate or professional degree</t>
  </si>
  <si>
    <t>Bachelor's degree</t>
  </si>
  <si>
    <t>Some college, no degree</t>
  </si>
  <si>
    <t>High school graduate (incl. equivalency)</t>
  </si>
  <si>
    <t>65-69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</si>
  <si>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</si>
  <si>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</si>
  <si>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</si>
  <si>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</si>
  <si>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</si>
  <si>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</si>
  <si>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</si>
  <si>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</si>
  <si>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</si>
  <si>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</si>
  <si>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</si>
  <si>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</si>
  <si>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Under 5 years</t>
  </si>
  <si>
    <t xml:space="preserve">Native </t>
  </si>
  <si>
    <t>Not a U.S. Citizen</t>
  </si>
  <si>
    <t>Naturalized U.S. citizen</t>
  </si>
  <si>
    <t>Foreign-born:</t>
  </si>
  <si>
    <t>Place of Birth and Citizenship Status</t>
  </si>
  <si>
    <t>Estimate</t>
  </si>
  <si>
    <t>Employment Status</t>
  </si>
  <si>
    <t>Table. Selected Economic and Housing Characteristics by Proposed Race and Ethnicity</t>
  </si>
  <si>
    <t>Employed</t>
  </si>
  <si>
    <t>Unemployed</t>
  </si>
  <si>
    <t>Source: Author's calculations using the 2021 ACS-PUMS from Ruggles et al. (2023)</t>
  </si>
  <si>
    <t>Middle East and
North Africa</t>
  </si>
  <si>
    <t>American Indian
 Alaska Native</t>
  </si>
  <si>
    <t>Some other race</t>
  </si>
  <si>
    <t>Table A1. Classification Guidelines</t>
  </si>
  <si>
    <t>Ancestry</t>
  </si>
  <si>
    <t>Algerian</t>
  </si>
  <si>
    <t>Egyptian</t>
  </si>
  <si>
    <t>Libyan</t>
  </si>
  <si>
    <t>Moroccan</t>
  </si>
  <si>
    <t>Ifni</t>
  </si>
  <si>
    <t>Tunisian</t>
  </si>
  <si>
    <t>North African</t>
  </si>
  <si>
    <t>Alhucemas</t>
  </si>
  <si>
    <t>Berber</t>
  </si>
  <si>
    <t>Rio de Oro</t>
  </si>
  <si>
    <t>Bahraini</t>
  </si>
  <si>
    <t>Iranian</t>
  </si>
  <si>
    <t>Iraqi</t>
  </si>
  <si>
    <t>Israeli</t>
  </si>
  <si>
    <t>Jordanian</t>
  </si>
  <si>
    <t>Kuwaiti</t>
  </si>
  <si>
    <t>Lebanese</t>
  </si>
  <si>
    <t>Saudi Arabian</t>
  </si>
  <si>
    <t>Syrian</t>
  </si>
  <si>
    <t>Armenian</t>
  </si>
  <si>
    <t>Turkish</t>
  </si>
  <si>
    <t>Yemeni</t>
  </si>
  <si>
    <t>Omani</t>
  </si>
  <si>
    <t>Muscat</t>
  </si>
  <si>
    <t>Trucial Oman</t>
  </si>
  <si>
    <t>Qatar</t>
  </si>
  <si>
    <t>Kurdish</t>
  </si>
  <si>
    <t>Kuria Muria Islander</t>
  </si>
  <si>
    <t>Palestinian</t>
  </si>
  <si>
    <t>Gazan</t>
  </si>
  <si>
    <t>West Bank</t>
  </si>
  <si>
    <t>South Yemeni</t>
  </si>
  <si>
    <t>Aden</t>
  </si>
  <si>
    <t>United Arab Emirates</t>
  </si>
  <si>
    <t>Assyrian/Chaldean/Syriac</t>
  </si>
  <si>
    <t>Middle Eastern</t>
  </si>
  <si>
    <t>Arab</t>
  </si>
  <si>
    <t>Other Arab</t>
  </si>
  <si>
    <t>70-74 years</t>
  </si>
  <si>
    <t>Median Age</t>
  </si>
  <si>
    <t>Family Income</t>
  </si>
  <si>
    <t>Median</t>
  </si>
  <si>
    <t>Mean</t>
  </si>
  <si>
    <t>Panel B. MENA Country Codes</t>
  </si>
  <si>
    <t>Panel A. MENA Ancestry Codes</t>
  </si>
  <si>
    <t>Bahrain</t>
  </si>
  <si>
    <t>Cyprus</t>
  </si>
  <si>
    <t>Iraq</t>
  </si>
  <si>
    <t>Mesopotamia</t>
  </si>
  <si>
    <t>Iraq/Saudi Arabia</t>
  </si>
  <si>
    <t>Israel/Palestine</t>
  </si>
  <si>
    <t>Gaza Strip</t>
  </si>
  <si>
    <t>Palestine</t>
  </si>
  <si>
    <t>Israel</t>
  </si>
  <si>
    <t>Jordan</t>
  </si>
  <si>
    <t>Kuwait</t>
  </si>
  <si>
    <t>Lebanon</t>
  </si>
  <si>
    <t>Oman</t>
  </si>
  <si>
    <t>Saudi Arabia</t>
  </si>
  <si>
    <t>Syria</t>
  </si>
  <si>
    <t>Turkey</t>
  </si>
  <si>
    <t>European Turkey</t>
  </si>
  <si>
    <t>Asian Turkey</t>
  </si>
  <si>
    <t>Yemen Arab Republic (North)</t>
  </si>
  <si>
    <t>Yemen, PDR (South)</t>
  </si>
  <si>
    <t>Persian Gulf States, n.s.</t>
  </si>
  <si>
    <t>Middle East, n.s.</t>
  </si>
  <si>
    <t>Northern Africa</t>
  </si>
  <si>
    <t>Algeria</t>
  </si>
  <si>
    <t>Egypt/United Arab Rep.</t>
  </si>
  <si>
    <t>Libya</t>
  </si>
  <si>
    <t>Morocco</t>
  </si>
  <si>
    <t>Sudan</t>
  </si>
  <si>
    <t>Tunisia</t>
  </si>
  <si>
    <t>Western Sahara</t>
  </si>
  <si>
    <t>North Africa, n.s.</t>
  </si>
  <si>
    <t>Afghanistan</t>
  </si>
  <si>
    <t>Iran</t>
  </si>
  <si>
    <t>Country</t>
  </si>
  <si>
    <t>ANCESTR1 Code</t>
  </si>
  <si>
    <t>BPLD Code</t>
  </si>
  <si>
    <t>Source: Ruggles et al. (2023)</t>
  </si>
  <si>
    <t>Less than $10,000</t>
  </si>
  <si>
    <t>$150,000 to $199,999</t>
  </si>
  <si>
    <t>$200,000 or more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</si>
  <si>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</si>
  <si>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</si>
  <si>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</si>
  <si>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</si>
  <si>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</si>
  <si>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</si>
  <si>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149,999</t>
  </si>
  <si>
    <t>Universe: Families</t>
  </si>
  <si>
    <t>Universe: Households</t>
  </si>
  <si>
    <t>Universe: Civilian noninstitutional population ages 16 and over</t>
  </si>
  <si>
    <t>Unemployment Rate</t>
  </si>
  <si>
    <t>Not in the labor force</t>
  </si>
  <si>
    <t>Population ages 16 and over</t>
  </si>
  <si>
    <t>Total civilian noninstitutional population ages 16 and over</t>
  </si>
  <si>
    <t>English Language Ability</t>
  </si>
  <si>
    <t>Universe: Population ages 5 and over</t>
  </si>
  <si>
    <t>Does not speak English</t>
  </si>
  <si>
    <t>Yes, speaks English</t>
  </si>
  <si>
    <t>Only English</t>
  </si>
  <si>
    <t>Very well</t>
  </si>
  <si>
    <t>Well</t>
  </si>
  <si>
    <t>Not very well</t>
  </si>
  <si>
    <t>Source: Office of Management and Budget</t>
  </si>
  <si>
    <t>Native Hawaiian or Pacific Islander</t>
  </si>
  <si>
    <t>Middle Eastern or North African</t>
  </si>
  <si>
    <t>American Indian or Alaska Native</t>
  </si>
  <si>
    <t>Asian</t>
  </si>
  <si>
    <t>Black or African American</t>
  </si>
  <si>
    <t>Hispanic or Latino</t>
  </si>
  <si>
    <t>Race or Ethnicity</t>
  </si>
  <si>
    <t>Proposed New Definitions</t>
  </si>
  <si>
    <t>Native Hawaiian or Other Pacific Islander</t>
  </si>
  <si>
    <t>American Indian or Alaskan Native</t>
  </si>
  <si>
    <t>Race</t>
  </si>
  <si>
    <t>Not Hispanic or Latino</t>
  </si>
  <si>
    <t>Ethnicity</t>
  </si>
  <si>
    <t>Not of Hispanic origin</t>
  </si>
  <si>
    <t>Hispanic origin</t>
  </si>
  <si>
    <t>Asian or Pacific Islander</t>
  </si>
  <si>
    <t>Standardized Race and Ethnicity Definitions in U.S. Government Surveys</t>
  </si>
  <si>
    <t>Box 1</t>
  </si>
  <si>
    <t>Pacific Islander</t>
  </si>
  <si>
    <t>LINECODE</t>
  </si>
  <si>
    <t>VARIABLE</t>
  </si>
  <si>
    <t>DESCRIPTION</t>
  </si>
  <si>
    <t>POP_0_MENA</t>
  </si>
  <si>
    <t>POP_se_0_MENA</t>
  </si>
  <si>
    <t>POP_1_White</t>
  </si>
  <si>
    <t>POP_se_1_White</t>
  </si>
  <si>
    <t>POP_2_Black</t>
  </si>
  <si>
    <t>POP_se_2_Black</t>
  </si>
  <si>
    <t>POP_3_AIAN</t>
  </si>
  <si>
    <t>POP_se_3_AIAN</t>
  </si>
  <si>
    <t>POP_4_Asian</t>
  </si>
  <si>
    <t>POP_se_4_Asian</t>
  </si>
  <si>
    <t>POP_5_PacificIslander</t>
  </si>
  <si>
    <t>POP_se_5_PacificIslander</t>
  </si>
  <si>
    <t>POP_6_Other</t>
  </si>
  <si>
    <t>POP_se_6_Other</t>
  </si>
  <si>
    <t>POP_7_TwoPlus</t>
  </si>
  <si>
    <t>POP_8_Hispanic</t>
  </si>
  <si>
    <t>POP_se_7_TwoPlus</t>
  </si>
  <si>
    <t>POP_se_8_Hispanic</t>
  </si>
  <si>
    <t>Education</t>
  </si>
  <si>
    <t>Citizenship</t>
  </si>
  <si>
    <t>NA</t>
  </si>
  <si>
    <t>AgeSex</t>
  </si>
  <si>
    <t>MOE</t>
  </si>
  <si>
    <t>Less than 9th grade</t>
  </si>
  <si>
    <t>9th to 12th grade, no diploma</t>
  </si>
  <si>
    <t>Associate's degree</t>
  </si>
  <si>
    <t>Language</t>
  </si>
  <si>
    <t>Some Other Race</t>
  </si>
  <si>
    <t>75-79 years</t>
  </si>
  <si>
    <t>80-84 years</t>
  </si>
  <si>
    <t>85 years and over</t>
  </si>
  <si>
    <t>CATEGORY</t>
  </si>
  <si>
    <t>Demographic</t>
  </si>
  <si>
    <t>Economic</t>
  </si>
  <si>
    <t>EmpStat</t>
  </si>
  <si>
    <t>HouseholdType</t>
  </si>
  <si>
    <t>Poverty</t>
  </si>
  <si>
    <t>Occupation</t>
  </si>
  <si>
    <t>Management, business, science, and arts occupations</t>
  </si>
  <si>
    <t>Service occupations</t>
  </si>
  <si>
    <t>Sales and office occupations</t>
  </si>
  <si>
    <t>Natural resources, construction, and maintenance occupations</t>
  </si>
  <si>
    <t>Production, transportation, and material moving occupations</t>
  </si>
  <si>
    <t>Universe: Employed civilian noninstitutional population ages 16 plus</t>
  </si>
  <si>
    <t>Below 50% of poverty level</t>
  </si>
  <si>
    <t>50 to 99% of poverty level</t>
  </si>
  <si>
    <t>100 to 149% of poverty level</t>
  </si>
  <si>
    <t>150 to 199% of poverty level</t>
  </si>
  <si>
    <t>200% of the poverty level and over</t>
  </si>
  <si>
    <t>Universe: Individuals for whom povery status is determined</t>
  </si>
  <si>
    <t>"Web staff and editorial dept handles this" - AW via OY</t>
  </si>
  <si>
    <t>Middle East and North Africa</t>
  </si>
  <si>
    <t>American Indian Alaska Native</t>
  </si>
  <si>
    <t>Table. Selected demographic characteristics by proposed race and ethnicity</t>
  </si>
  <si>
    <t xml:space="preserve">Age, Universe: Total population </t>
  </si>
  <si>
    <t>Middle East and 
North Africa</t>
  </si>
  <si>
    <t>Table 1</t>
  </si>
  <si>
    <t>Selected demographic characteristics by proposed race and ethnicity</t>
  </si>
  <si>
    <t>Source: Author’s calculations using the 2021 American Community Survey from Ruggles et al. (2023).</t>
  </si>
  <si>
    <t>Foreign-born</t>
  </si>
  <si>
    <t>Table 2</t>
  </si>
  <si>
    <t>Selected socioeconomic characteristics</t>
  </si>
  <si>
    <t>American Indian 
Alaska Native</t>
  </si>
  <si>
    <t>Note: MOE = Margin of Error.</t>
  </si>
  <si>
    <t>Population minus Middle Eastern or North African</t>
  </si>
  <si>
    <t>American Indian or 
Alaska Native</t>
  </si>
  <si>
    <t>Black or 
African American</t>
  </si>
  <si>
    <t>Total population</t>
  </si>
  <si>
    <t>5–9 years</t>
  </si>
  <si>
    <t>10–14 years</t>
  </si>
  <si>
    <t>15–19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</si>
  <si>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</si>
  <si>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</si>
  <si>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</si>
  <si>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</si>
  <si>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</si>
  <si>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</si>
  <si>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</si>
  <si>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</si>
  <si>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</si>
  <si>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65–69 years</t>
  </si>
  <si>
    <t>70–74 years</t>
  </si>
  <si>
    <t>75–79 years</t>
  </si>
  <si>
    <t>80–84 years</t>
  </si>
  <si>
    <t>Median age</t>
  </si>
  <si>
    <t>Educational attainment</t>
  </si>
  <si>
    <t>Associate’s degree</t>
  </si>
  <si>
    <t>Bachelor’s degree</t>
  </si>
  <si>
    <t>Place of birth and citizenship status</t>
  </si>
  <si>
    <t>Not a U.S. citizen</t>
  </si>
  <si>
    <t>English-language ability</t>
  </si>
  <si>
    <t>Middle Eastern 
or North African</t>
  </si>
  <si>
    <t>American Indian
 or Alaska Native</t>
  </si>
  <si>
    <t>Employment status</t>
  </si>
  <si>
    <t>Unemployment rate</t>
  </si>
  <si>
    <t>Household income</t>
  </si>
  <si>
    <t>$100,000 to $149,999</t>
  </si>
  <si>
    <t>Family income</t>
  </si>
  <si>
    <t>Production, transportation, and material-moving occupations</t>
  </si>
  <si>
    <t>Universe: Individuals for whom poverty status is determined</t>
  </si>
  <si>
    <t>200% of poverty level and over</t>
  </si>
  <si>
    <t>Native Hawaiian 
or 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</si>
</sst>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\+\/\-\ #,##0"/>
    <numFmt numFmtId="167" formatCode="\+\/\-\ #,##0.00"/>
    <numFmt numFmtId="168" formatCode="\+\/\-\ #,##0.00%"/>
    <numFmt numFmtId="169" formatCode="\+\/\-\ &quot;$&quot;#,##0.00"/>
    <numFmt numFmtId="170" formatCode="\+\/\−\ #,##0"/>
    <numFmt numFmtId="171" formatCode="\+\/\−\ #,##0.00"/>
    <numFmt numFmtId="172" formatCode="\+\/\−\ &quot;$&quot;#,##0.00"/>
    <numFmt numFmtId="173" formatCode="\+\/\−\ #,##0.00%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263A"/>
      <name val="Helvetica Neue"/>
      <family val="2"/>
    </font>
    <font>
      <i/>
      <sz val="11"/>
      <color theme="1"/>
      <name val="Calibri"/>
      <family val="2"/>
      <scheme val="minor"/>
    </font>
    <font>
      <sz val="16"/>
      <color theme="1"/>
      <name val="Franklin Gothic Book"/>
      <family val="2"/>
    </font>
    <font>
      <sz val="12"/>
      <color theme="1"/>
      <name val="Franklin Gothic Book"/>
      <family val="2"/>
    </font>
    <font>
      <sz val="13"/>
      <color theme="0"/>
      <name val="Franklin Gothic Book"/>
      <family val="2"/>
    </font>
    <font>
      <b/>
      <sz val="13"/>
      <color theme="0"/>
      <name val="Franklin Gothic Book"/>
      <family val="2"/>
    </font>
    <font>
      <sz val="13"/>
      <color theme="1"/>
      <name val="Franklin Gothic Book"/>
      <family val="2"/>
    </font>
    <font>
      <b/>
      <sz val="14"/>
      <color rgb="FF222222"/>
      <name val="ITC Franklin Gothic Std"/>
    </font>
    <font>
      <sz val="14"/>
      <color theme="1"/>
      <name val="ITCFranklinGothicStd-Book"/>
    </font>
    <font>
      <sz val="12"/>
      <color theme="1"/>
      <name val="ITCFranklinGothicStd-Book"/>
    </font>
    <font>
      <b/>
      <sz val="14"/>
      <color rgb="FF222222"/>
      <name val="ITCFranklinGothicStd-Book"/>
    </font>
    <font>
      <sz val="13"/>
      <color theme="1"/>
      <name val="ITCFranklinGothicStd-Book"/>
    </font>
    <font>
      <sz val="16"/>
      <color theme="1"/>
      <name val="ITCFranklinGothicStd-Book"/>
    </font>
    <font>
      <sz val="13"/>
      <color theme="0"/>
      <name val="ITCFranklinGothicStd-Book"/>
    </font>
    <font>
      <sz val="17"/>
      <color rgb="FF222222"/>
      <name val="ITCFranklinGothicStd-Demi"/>
    </font>
    <font>
      <sz val="15"/>
      <color theme="0"/>
      <name val="ITCFranklinGothicStd-Demi"/>
    </font>
    <font>
      <sz val="15"/>
      <color theme="1"/>
      <name val="ITCFranklinGothicStd-Book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0E5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28223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C0E51"/>
      </bottom>
      <diagonal/>
    </border>
    <border>
      <left style="thin">
        <color indexed="64"/>
      </left>
      <right style="thin">
        <color theme="0"/>
      </right>
      <top/>
      <bottom style="thin">
        <color rgb="FF0C0E51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C0E51"/>
      </bottom>
      <diagonal/>
    </border>
    <border>
      <left style="thin">
        <color indexed="64"/>
      </left>
      <right style="thin">
        <color theme="0"/>
      </right>
      <top style="thin">
        <color rgb="FF0C0E51"/>
      </top>
      <bottom/>
      <diagonal/>
    </border>
    <border>
      <left style="thin">
        <color theme="0"/>
      </left>
      <right/>
      <top style="thin">
        <color rgb="FF0C0E51"/>
      </top>
      <bottom/>
      <diagonal/>
    </border>
    <border>
      <left/>
      <right style="thin">
        <color theme="0"/>
      </right>
      <top style="thin">
        <color rgb="FF0C0E51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rgb="FF0C0E5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rgb="FF28223C"/>
      </left>
      <right style="thin">
        <color theme="0"/>
      </right>
      <top style="thin">
        <color rgb="FF0C0E51"/>
      </top>
      <bottom/>
      <diagonal/>
    </border>
    <border>
      <left style="thin">
        <color rgb="FF28223C"/>
      </left>
      <right style="thin">
        <color theme="0"/>
      </right>
      <top/>
      <bottom/>
      <diagonal/>
    </border>
    <border>
      <left style="thin">
        <color rgb="FF28223C"/>
      </left>
      <right style="thin">
        <color theme="0"/>
      </right>
      <top/>
      <bottom style="thin">
        <color theme="1"/>
      </bottom>
      <diagonal/>
    </border>
    <border>
      <left style="thin">
        <color rgb="FF28223C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rgb="FFEBEBEB"/>
      </bottom>
      <diagonal/>
    </border>
    <border>
      <left/>
      <right style="thin">
        <color theme="0"/>
      </right>
      <top style="thin">
        <color rgb="FFEBEBEB"/>
      </top>
      <bottom style="thin">
        <color rgb="FFEBEBEB"/>
      </bottom>
      <diagonal/>
    </border>
    <border>
      <left/>
      <right style="thin">
        <color theme="0"/>
      </right>
      <top style="thin">
        <color theme="1"/>
      </top>
      <bottom style="thin">
        <color rgb="FFEBEBEB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3" fontId="0" fillId="0" borderId="0" xfId="0" applyNumberFormat="1"/>
    <xf numFmtId="0" fontId="0" fillId="2" borderId="1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9" xfId="0" applyFill="1" applyBorder="1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3" fontId="0" fillId="2" borderId="3" xfId="0" applyNumberFormat="1" applyFill="1" applyBorder="1"/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2" borderId="3" xfId="0" applyFill="1" applyBorder="1" applyAlignment="1">
      <alignment horizontal="left" indent="2"/>
    </xf>
    <xf numFmtId="16" fontId="0" fillId="2" borderId="3" xfId="0" quotePrefix="1" applyNumberFormat="1" applyFill="1" applyBorder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2" borderId="10" xfId="0" applyFill="1" applyBorder="1" applyAlignment="1">
      <alignment horizontal="left" indent="2"/>
    </xf>
    <xf numFmtId="0" fontId="0" fillId="2" borderId="11" xfId="0" applyFill="1" applyBorder="1" applyAlignment="1">
      <alignment horizontal="left" indent="2"/>
    </xf>
    <xf numFmtId="0" fontId="3" fillId="2" borderId="10" xfId="0" applyFont="1" applyFill="1" applyBorder="1"/>
    <xf numFmtId="0" fontId="5" fillId="2" borderId="1" xfId="0" applyFont="1" applyFill="1" applyBorder="1"/>
    <xf numFmtId="0" fontId="3" fillId="2" borderId="3" xfId="0" applyFont="1" applyFill="1" applyBorder="1"/>
    <xf numFmtId="0" fontId="6" fillId="0" borderId="0" xfId="0" applyFont="1"/>
    <xf numFmtId="0" fontId="3" fillId="2" borderId="3" xfId="0" applyFont="1" applyFill="1" applyBorder="1" applyAlignment="1">
      <alignment horizontal="left"/>
    </xf>
    <xf numFmtId="0" fontId="0" fillId="2" borderId="6" xfId="0" applyFill="1" applyBorder="1"/>
    <xf numFmtId="3" fontId="0" fillId="2" borderId="3" xfId="0" applyNumberFormat="1" applyFill="1" applyBorder="1" applyAlignment="1">
      <alignment horizontal="left" indent="2"/>
    </xf>
    <xf numFmtId="3" fontId="0" fillId="2" borderId="5" xfId="0" applyNumberFormat="1" applyFill="1" applyBorder="1" applyAlignment="1">
      <alignment horizontal="left" indent="1"/>
    </xf>
    <xf numFmtId="165" fontId="0" fillId="2" borderId="5" xfId="2" applyNumberFormat="1" applyFont="1" applyFill="1" applyBorder="1"/>
    <xf numFmtId="165" fontId="0" fillId="2" borderId="6" xfId="2" applyNumberFormat="1" applyFont="1" applyFill="1" applyBorder="1"/>
    <xf numFmtId="10" fontId="0" fillId="2" borderId="3" xfId="1" applyNumberFormat="1" applyFont="1" applyFill="1" applyBorder="1"/>
    <xf numFmtId="10" fontId="0" fillId="2" borderId="4" xfId="1" applyNumberFormat="1" applyFont="1" applyFill="1" applyBorder="1"/>
    <xf numFmtId="3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left" indent="1"/>
    </xf>
    <xf numFmtId="0" fontId="0" fillId="2" borderId="3" xfId="0" applyFill="1" applyBorder="1" applyAlignment="1">
      <alignment horizontal="left" indent="3"/>
    </xf>
    <xf numFmtId="16" fontId="3" fillId="2" borderId="3" xfId="0" applyNumberFormat="1" applyFont="1" applyFill="1" applyBorder="1"/>
    <xf numFmtId="3" fontId="0" fillId="2" borderId="8" xfId="0" applyNumberFormat="1" applyFill="1" applyBorder="1"/>
    <xf numFmtId="3" fontId="0" fillId="2" borderId="9" xfId="0" applyNumberFormat="1" applyFill="1" applyBorder="1" applyAlignment="1">
      <alignment horizontal="left" indent="1"/>
    </xf>
    <xf numFmtId="0" fontId="0" fillId="2" borderId="3" xfId="0" applyFill="1" applyBorder="1" applyAlignment="1">
      <alignment horizontal="left" indent="4"/>
    </xf>
    <xf numFmtId="0" fontId="1" fillId="0" borderId="0" xfId="3"/>
    <xf numFmtId="0" fontId="7" fillId="0" borderId="0" xfId="3" applyFont="1"/>
    <xf numFmtId="0" fontId="1" fillId="0" borderId="16" xfId="3" applyBorder="1" applyAlignment="1">
      <alignment horizontal="right"/>
    </xf>
    <xf numFmtId="0" fontId="1" fillId="0" borderId="17" xfId="3" applyBorder="1" applyAlignment="1">
      <alignment horizontal="right"/>
    </xf>
    <xf numFmtId="0" fontId="1" fillId="0" borderId="17" xfId="3" applyBorder="1"/>
    <xf numFmtId="0" fontId="1" fillId="0" borderId="18" xfId="3" applyBorder="1" applyAlignment="1">
      <alignment horizontal="center"/>
    </xf>
    <xf numFmtId="0" fontId="1" fillId="0" borderId="16" xfId="3" applyBorder="1"/>
    <xf numFmtId="3" fontId="0" fillId="2" borderId="0" xfId="0" applyNumberFormat="1" applyFill="1"/>
    <xf numFmtId="10" fontId="0" fillId="2" borderId="0" xfId="1" applyNumberFormat="1" applyFont="1" applyFill="1" applyBorder="1"/>
    <xf numFmtId="165" fontId="0" fillId="2" borderId="8" xfId="2" applyNumberFormat="1" applyFont="1" applyFill="1" applyBorder="1"/>
    <xf numFmtId="0" fontId="0" fillId="2" borderId="10" xfId="0" applyFill="1" applyBorder="1" applyAlignment="1">
      <alignment horizontal="center"/>
    </xf>
    <xf numFmtId="3" fontId="0" fillId="2" borderId="3" xfId="0" applyNumberFormat="1" applyFill="1" applyBorder="1" applyAlignment="1">
      <alignment horizontal="left" indent="1"/>
    </xf>
    <xf numFmtId="165" fontId="0" fillId="2" borderId="3" xfId="2" applyNumberFormat="1" applyFont="1" applyFill="1" applyBorder="1"/>
    <xf numFmtId="165" fontId="0" fillId="2" borderId="4" xfId="2" applyNumberFormat="1" applyFont="1" applyFill="1" applyBorder="1"/>
    <xf numFmtId="165" fontId="0" fillId="2" borderId="0" xfId="2" applyNumberFormat="1" applyFont="1" applyFill="1" applyBorder="1"/>
    <xf numFmtId="3" fontId="3" fillId="2" borderId="3" xfId="0" applyNumberFormat="1" applyFont="1" applyFill="1" applyBorder="1" applyAlignment="1">
      <alignment horizontal="left"/>
    </xf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8" xfId="0" applyFill="1" applyBorder="1"/>
    <xf numFmtId="164" fontId="0" fillId="2" borderId="3" xfId="1" applyNumberFormat="1" applyFont="1" applyFill="1" applyBorder="1" applyAlignment="1"/>
    <xf numFmtId="164" fontId="0" fillId="2" borderId="0" xfId="1" applyNumberFormat="1" applyFont="1" applyFill="1" applyBorder="1"/>
    <xf numFmtId="0" fontId="0" fillId="2" borderId="5" xfId="0" applyFill="1" applyBorder="1" applyAlignment="1">
      <alignment horizontal="left" indent="1"/>
    </xf>
    <xf numFmtId="0" fontId="0" fillId="0" borderId="3" xfId="0" applyBorder="1"/>
    <xf numFmtId="166" fontId="0" fillId="2" borderId="4" xfId="0" applyNumberFormat="1" applyFill="1" applyBorder="1"/>
    <xf numFmtId="166" fontId="0" fillId="2" borderId="6" xfId="0" applyNumberFormat="1" applyFill="1" applyBorder="1"/>
    <xf numFmtId="0" fontId="4" fillId="0" borderId="0" xfId="0" applyFont="1" applyAlignment="1">
      <alignment wrapText="1"/>
    </xf>
    <xf numFmtId="164" fontId="0" fillId="0" borderId="0" xfId="1" applyNumberFormat="1" applyFont="1" applyFill="1" applyBorder="1" applyAlignment="1"/>
    <xf numFmtId="166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 indent="2"/>
    </xf>
    <xf numFmtId="16" fontId="0" fillId="0" borderId="0" xfId="0" quotePrefix="1" applyNumberFormat="1" applyAlignment="1">
      <alignment horizontal="left" indent="2"/>
    </xf>
    <xf numFmtId="0" fontId="0" fillId="0" borderId="0" xfId="0" applyAlignment="1">
      <alignment horizontal="left" indent="1"/>
    </xf>
    <xf numFmtId="2" fontId="0" fillId="0" borderId="0" xfId="0" applyNumberFormat="1"/>
    <xf numFmtId="0" fontId="0" fillId="0" borderId="0" xfId="0" applyAlignment="1">
      <alignment horizontal="left" indent="4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8" fillId="0" borderId="0" xfId="0" applyFont="1"/>
    <xf numFmtId="0" fontId="8" fillId="0" borderId="50" xfId="0" applyFont="1" applyBorder="1"/>
    <xf numFmtId="0" fontId="11" fillId="3" borderId="40" xfId="0" applyFont="1" applyFill="1" applyBorder="1" applyAlignment="1">
      <alignment vertical="center" wrapText="1"/>
    </xf>
    <xf numFmtId="0" fontId="11" fillId="3" borderId="48" xfId="0" applyFont="1" applyFill="1" applyBorder="1" applyAlignment="1">
      <alignment vertical="center"/>
    </xf>
    <xf numFmtId="0" fontId="11" fillId="3" borderId="32" xfId="0" applyFont="1" applyFill="1" applyBorder="1" applyAlignment="1">
      <alignment vertical="center"/>
    </xf>
    <xf numFmtId="0" fontId="10" fillId="3" borderId="56" xfId="0" applyFont="1" applyFill="1" applyBorder="1"/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0" xfId="0" applyFont="1" applyFill="1"/>
    <xf numFmtId="3" fontId="12" fillId="2" borderId="3" xfId="0" applyNumberFormat="1" applyFont="1" applyFill="1" applyBorder="1"/>
    <xf numFmtId="3" fontId="12" fillId="2" borderId="4" xfId="0" applyNumberFormat="1" applyFont="1" applyFill="1" applyBorder="1"/>
    <xf numFmtId="3" fontId="12" fillId="2" borderId="0" xfId="0" applyNumberFormat="1" applyFont="1" applyFill="1"/>
    <xf numFmtId="10" fontId="12" fillId="2" borderId="3" xfId="1" applyNumberFormat="1" applyFont="1" applyFill="1" applyBorder="1"/>
    <xf numFmtId="10" fontId="12" fillId="2" borderId="4" xfId="1" applyNumberFormat="1" applyFont="1" applyFill="1" applyBorder="1"/>
    <xf numFmtId="10" fontId="12" fillId="2" borderId="0" xfId="1" applyNumberFormat="1" applyFont="1" applyFill="1" applyBorder="1"/>
    <xf numFmtId="165" fontId="12" fillId="2" borderId="5" xfId="2" applyNumberFormat="1" applyFont="1" applyFill="1" applyBorder="1"/>
    <xf numFmtId="165" fontId="12" fillId="2" borderId="6" xfId="2" applyNumberFormat="1" applyFont="1" applyFill="1" applyBorder="1"/>
    <xf numFmtId="165" fontId="12" fillId="2" borderId="8" xfId="2" applyNumberFormat="1" applyFont="1" applyFill="1" applyBorder="1"/>
    <xf numFmtId="165" fontId="12" fillId="2" borderId="3" xfId="2" applyNumberFormat="1" applyFont="1" applyFill="1" applyBorder="1"/>
    <xf numFmtId="165" fontId="12" fillId="2" borderId="4" xfId="2" applyNumberFormat="1" applyFont="1" applyFill="1" applyBorder="1"/>
    <xf numFmtId="165" fontId="12" fillId="2" borderId="0" xfId="2" applyNumberFormat="1" applyFont="1" applyFill="1" applyBorder="1"/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12" fillId="2" borderId="8" xfId="0" applyNumberFormat="1" applyFont="1" applyFill="1" applyBorder="1"/>
    <xf numFmtId="164" fontId="12" fillId="2" borderId="0" xfId="1" applyNumberFormat="1" applyFont="1" applyFill="1" applyBorder="1"/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3" borderId="35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166" fontId="12" fillId="2" borderId="4" xfId="0" applyNumberFormat="1" applyFont="1" applyFill="1" applyBorder="1"/>
    <xf numFmtId="2" fontId="12" fillId="2" borderId="3" xfId="0" applyNumberFormat="1" applyFont="1" applyFill="1" applyBorder="1"/>
    <xf numFmtId="2" fontId="12" fillId="2" borderId="0" xfId="0" applyNumberFormat="1" applyFont="1" applyFill="1"/>
    <xf numFmtId="2" fontId="12" fillId="2" borderId="4" xfId="0" applyNumberFormat="1" applyFont="1" applyFill="1" applyBorder="1"/>
    <xf numFmtId="166" fontId="12" fillId="2" borderId="6" xfId="0" applyNumberFormat="1" applyFont="1" applyFill="1" applyBorder="1"/>
    <xf numFmtId="0" fontId="12" fillId="3" borderId="34" xfId="0" applyFont="1" applyFill="1" applyBorder="1"/>
    <xf numFmtId="0" fontId="12" fillId="3" borderId="3" xfId="0" applyFont="1" applyFill="1" applyBorder="1"/>
    <xf numFmtId="0" fontId="12" fillId="3" borderId="29" xfId="0" applyFont="1" applyFill="1" applyBorder="1"/>
    <xf numFmtId="0" fontId="11" fillId="3" borderId="30" xfId="0" applyFont="1" applyFill="1" applyBorder="1" applyAlignment="1">
      <alignment horizontal="center" vertical="center"/>
    </xf>
    <xf numFmtId="3" fontId="12" fillId="2" borderId="52" xfId="0" applyNumberFormat="1" applyFont="1" applyFill="1" applyBorder="1"/>
    <xf numFmtId="166" fontId="12" fillId="2" borderId="51" xfId="0" applyNumberFormat="1" applyFont="1" applyFill="1" applyBorder="1"/>
    <xf numFmtId="2" fontId="12" fillId="2" borderId="5" xfId="0" applyNumberFormat="1" applyFont="1" applyFill="1" applyBorder="1"/>
    <xf numFmtId="2" fontId="12" fillId="2" borderId="8" xfId="0" applyNumberFormat="1" applyFont="1" applyFill="1" applyBorder="1"/>
    <xf numFmtId="2" fontId="12" fillId="2" borderId="6" xfId="0" applyNumberFormat="1" applyFont="1" applyFill="1" applyBorder="1"/>
    <xf numFmtId="164" fontId="12" fillId="2" borderId="3" xfId="1" applyNumberFormat="1" applyFont="1" applyFill="1" applyBorder="1" applyAlignment="1"/>
    <xf numFmtId="0" fontId="12" fillId="2" borderId="1" xfId="0" applyFont="1" applyFill="1" applyBorder="1"/>
    <xf numFmtId="0" fontId="12" fillId="2" borderId="2" xfId="0" applyFont="1" applyFill="1" applyBorder="1"/>
    <xf numFmtId="0" fontId="13" fillId="0" borderId="0" xfId="0" applyFont="1"/>
    <xf numFmtId="0" fontId="12" fillId="2" borderId="59" xfId="0" applyFont="1" applyFill="1" applyBorder="1"/>
    <xf numFmtId="0" fontId="9" fillId="0" borderId="54" xfId="0" applyFont="1" applyBorder="1"/>
    <xf numFmtId="0" fontId="9" fillId="0" borderId="54" xfId="0" applyFont="1" applyBorder="1" applyAlignment="1">
      <alignment horizontal="left" indent="2"/>
    </xf>
    <xf numFmtId="0" fontId="9" fillId="0" borderId="54" xfId="0" applyFont="1" applyBorder="1" applyAlignment="1">
      <alignment horizontal="left" indent="1"/>
    </xf>
    <xf numFmtId="0" fontId="9" fillId="0" borderId="55" xfId="0" applyFont="1" applyBorder="1" applyAlignment="1">
      <alignment horizontal="left" indent="1"/>
    </xf>
    <xf numFmtId="0" fontId="9" fillId="0" borderId="55" xfId="0" applyFont="1" applyBorder="1" applyAlignment="1">
      <alignment horizontal="left" indent="2"/>
    </xf>
    <xf numFmtId="0" fontId="10" fillId="3" borderId="60" xfId="0" applyFont="1" applyFill="1" applyBorder="1"/>
    <xf numFmtId="0" fontId="10" fillId="3" borderId="57" xfId="0" applyFont="1" applyFill="1" applyBorder="1"/>
    <xf numFmtId="0" fontId="0" fillId="0" borderId="57" xfId="0" applyBorder="1"/>
    <xf numFmtId="0" fontId="0" fillId="0" borderId="53" xfId="0" applyBorder="1"/>
    <xf numFmtId="0" fontId="0" fillId="0" borderId="57" xfId="0" applyBorder="1" applyAlignment="1">
      <alignment horizontal="left" indent="2"/>
    </xf>
    <xf numFmtId="0" fontId="0" fillId="0" borderId="57" xfId="0" applyBorder="1" applyAlignment="1">
      <alignment horizontal="left" indent="1"/>
    </xf>
    <xf numFmtId="0" fontId="0" fillId="0" borderId="57" xfId="0" applyBorder="1" applyAlignment="1">
      <alignment horizontal="left" indent="3"/>
    </xf>
    <xf numFmtId="0" fontId="0" fillId="0" borderId="55" xfId="0" applyBorder="1" applyAlignment="1">
      <alignment horizontal="left" indent="1"/>
    </xf>
    <xf numFmtId="0" fontId="0" fillId="0" borderId="58" xfId="0" applyBorder="1" applyAlignment="1">
      <alignment horizontal="left" inden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2" fontId="17" fillId="4" borderId="8" xfId="0" applyNumberFormat="1" applyFont="1" applyFill="1" applyBorder="1"/>
    <xf numFmtId="0" fontId="15" fillId="0" borderId="50" xfId="0" applyFont="1" applyBorder="1"/>
    <xf numFmtId="3" fontId="15" fillId="0" borderId="0" xfId="0" applyNumberFormat="1" applyFont="1"/>
    <xf numFmtId="0" fontId="16" fillId="0" borderId="0" xfId="0" applyFont="1"/>
    <xf numFmtId="0" fontId="14" fillId="0" borderId="0" xfId="0" applyFont="1" applyAlignment="1">
      <alignment vertical="center"/>
    </xf>
    <xf numFmtId="0" fontId="18" fillId="0" borderId="0" xfId="0" applyFont="1"/>
    <xf numFmtId="0" fontId="17" fillId="2" borderId="0" xfId="0" applyFont="1" applyFill="1"/>
    <xf numFmtId="0" fontId="17" fillId="4" borderId="0" xfId="0" applyFont="1" applyFill="1"/>
    <xf numFmtId="3" fontId="17" fillId="2" borderId="0" xfId="0" applyNumberFormat="1" applyFont="1" applyFill="1"/>
    <xf numFmtId="3" fontId="17" fillId="4" borderId="0" xfId="0" applyNumberFormat="1" applyFont="1" applyFill="1"/>
    <xf numFmtId="10" fontId="17" fillId="2" borderId="0" xfId="1" applyNumberFormat="1" applyFont="1" applyFill="1" applyBorder="1"/>
    <xf numFmtId="3" fontId="17" fillId="4" borderId="8" xfId="0" applyNumberFormat="1" applyFont="1" applyFill="1" applyBorder="1"/>
    <xf numFmtId="165" fontId="17" fillId="2" borderId="8" xfId="2" applyNumberFormat="1" applyFont="1" applyFill="1" applyBorder="1"/>
    <xf numFmtId="165" fontId="17" fillId="4" borderId="0" xfId="2" applyNumberFormat="1" applyFont="1" applyFill="1" applyBorder="1"/>
    <xf numFmtId="165" fontId="17" fillId="4" borderId="8" xfId="2" applyNumberFormat="1" applyFont="1" applyFill="1" applyBorder="1"/>
    <xf numFmtId="165" fontId="17" fillId="2" borderId="0" xfId="2" applyNumberFormat="1" applyFont="1" applyFill="1" applyBorder="1"/>
    <xf numFmtId="164" fontId="17" fillId="4" borderId="0" xfId="1" applyNumberFormat="1" applyFont="1" applyFill="1" applyBorder="1"/>
    <xf numFmtId="0" fontId="18" fillId="0" borderId="50" xfId="0" applyFont="1" applyBorder="1"/>
    <xf numFmtId="0" fontId="20" fillId="0" borderId="0" xfId="0" applyFont="1"/>
    <xf numFmtId="0" fontId="21" fillId="5" borderId="31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vertical="center" wrapText="1"/>
    </xf>
    <xf numFmtId="0" fontId="21" fillId="5" borderId="48" xfId="0" applyFont="1" applyFill="1" applyBorder="1" applyAlignment="1">
      <alignment vertical="center"/>
    </xf>
    <xf numFmtId="0" fontId="21" fillId="5" borderId="32" xfId="0" applyFont="1" applyFill="1" applyBorder="1" applyAlignment="1">
      <alignment vertical="center"/>
    </xf>
    <xf numFmtId="0" fontId="21" fillId="5" borderId="42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vertical="center" wrapText="1"/>
    </xf>
    <xf numFmtId="0" fontId="21" fillId="5" borderId="36" xfId="0" applyFont="1" applyFill="1" applyBorder="1" applyAlignment="1">
      <alignment vertical="center" wrapText="1"/>
    </xf>
    <xf numFmtId="0" fontId="22" fillId="0" borderId="0" xfId="0" applyFont="1"/>
    <xf numFmtId="2" fontId="17" fillId="2" borderId="0" xfId="0" applyNumberFormat="1" applyFont="1" applyFill="1"/>
    <xf numFmtId="3" fontId="17" fillId="2" borderId="8" xfId="0" applyNumberFormat="1" applyFont="1" applyFill="1" applyBorder="1"/>
    <xf numFmtId="0" fontId="17" fillId="4" borderId="7" xfId="0" applyFont="1" applyFill="1" applyBorder="1"/>
    <xf numFmtId="166" fontId="17" fillId="2" borderId="48" xfId="0" applyNumberFormat="1" applyFont="1" applyFill="1" applyBorder="1"/>
    <xf numFmtId="166" fontId="17" fillId="4" borderId="61" xfId="0" applyNumberFormat="1" applyFont="1" applyFill="1" applyBorder="1"/>
    <xf numFmtId="166" fontId="17" fillId="2" borderId="61" xfId="0" applyNumberFormat="1" applyFont="1" applyFill="1" applyBorder="1"/>
    <xf numFmtId="2" fontId="17" fillId="2" borderId="61" xfId="0" applyNumberFormat="1" applyFont="1" applyFill="1" applyBorder="1"/>
    <xf numFmtId="3" fontId="17" fillId="4" borderId="61" xfId="0" applyNumberFormat="1" applyFont="1" applyFill="1" applyBorder="1"/>
    <xf numFmtId="166" fontId="17" fillId="4" borderId="62" xfId="0" applyNumberFormat="1" applyFont="1" applyFill="1" applyBorder="1"/>
    <xf numFmtId="0" fontId="17" fillId="2" borderId="61" xfId="0" applyFont="1" applyFill="1" applyBorder="1"/>
    <xf numFmtId="0" fontId="17" fillId="4" borderId="61" xfId="0" applyFont="1" applyFill="1" applyBorder="1"/>
    <xf numFmtId="166" fontId="17" fillId="2" borderId="62" xfId="0" applyNumberFormat="1" applyFont="1" applyFill="1" applyBorder="1"/>
    <xf numFmtId="0" fontId="17" fillId="4" borderId="48" xfId="0" applyFont="1" applyFill="1" applyBorder="1"/>
    <xf numFmtId="3" fontId="17" fillId="2" borderId="7" xfId="0" applyNumberFormat="1" applyFont="1" applyFill="1" applyBorder="1"/>
    <xf numFmtId="164" fontId="17" fillId="4" borderId="0" xfId="1" applyNumberFormat="1" applyFont="1" applyFill="1" applyBorder="1" applyAlignment="1"/>
    <xf numFmtId="0" fontId="21" fillId="5" borderId="63" xfId="0" applyFont="1" applyFill="1" applyBorder="1" applyAlignment="1">
      <alignment horizontal="center" vertical="center"/>
    </xf>
    <xf numFmtId="0" fontId="17" fillId="2" borderId="50" xfId="0" applyFont="1" applyFill="1" applyBorder="1"/>
    <xf numFmtId="0" fontId="17" fillId="2" borderId="64" xfId="0" applyFont="1" applyFill="1" applyBorder="1"/>
    <xf numFmtId="0" fontId="17" fillId="0" borderId="61" xfId="0" applyFont="1" applyBorder="1"/>
    <xf numFmtId="0" fontId="17" fillId="0" borderId="61" xfId="0" applyFont="1" applyBorder="1" applyAlignment="1">
      <alignment horizontal="left" indent="1"/>
    </xf>
    <xf numFmtId="0" fontId="17" fillId="4" borderId="61" xfId="0" applyFont="1" applyFill="1" applyBorder="1" applyAlignment="1">
      <alignment horizontal="left" indent="1"/>
    </xf>
    <xf numFmtId="0" fontId="17" fillId="0" borderId="61" xfId="0" applyFont="1" applyBorder="1" applyAlignment="1">
      <alignment horizontal="left" indent="2"/>
    </xf>
    <xf numFmtId="0" fontId="17" fillId="4" borderId="24" xfId="0" applyFont="1" applyFill="1" applyBorder="1" applyAlignment="1">
      <alignment horizontal="left" indent="1"/>
    </xf>
    <xf numFmtId="0" fontId="17" fillId="4" borderId="65" xfId="0" applyFont="1" applyFill="1" applyBorder="1" applyAlignment="1">
      <alignment horizontal="left" indent="1"/>
    </xf>
    <xf numFmtId="0" fontId="17" fillId="0" borderId="64" xfId="0" applyFont="1" applyBorder="1"/>
    <xf numFmtId="166" fontId="17" fillId="2" borderId="0" xfId="0" applyNumberFormat="1" applyFont="1" applyFill="1"/>
    <xf numFmtId="166" fontId="17" fillId="4" borderId="0" xfId="0" applyNumberFormat="1" applyFont="1" applyFill="1"/>
    <xf numFmtId="0" fontId="21" fillId="5" borderId="66" xfId="0" applyFont="1" applyFill="1" applyBorder="1" applyAlignment="1">
      <alignment horizontal="center" vertical="center"/>
    </xf>
    <xf numFmtId="2" fontId="17" fillId="2" borderId="50" xfId="0" applyNumberFormat="1" applyFont="1" applyFill="1" applyBorder="1"/>
    <xf numFmtId="0" fontId="17" fillId="4" borderId="50" xfId="0" applyFont="1" applyFill="1" applyBorder="1"/>
    <xf numFmtId="0" fontId="17" fillId="4" borderId="24" xfId="0" applyFont="1" applyFill="1" applyBorder="1"/>
    <xf numFmtId="0" fontId="17" fillId="4" borderId="24" xfId="0" applyFont="1" applyFill="1" applyBorder="1" applyAlignment="1">
      <alignment horizontal="left" indent="2"/>
    </xf>
    <xf numFmtId="0" fontId="17" fillId="4" borderId="67" xfId="0" applyFont="1" applyFill="1" applyBorder="1"/>
    <xf numFmtId="0" fontId="17" fillId="4" borderId="65" xfId="0" applyFont="1" applyFill="1" applyBorder="1" applyAlignment="1">
      <alignment horizontal="left" indent="2"/>
    </xf>
    <xf numFmtId="0" fontId="17" fillId="5" borderId="68" xfId="0" applyFont="1" applyFill="1" applyBorder="1"/>
    <xf numFmtId="0" fontId="17" fillId="5" borderId="69" xfId="0" applyFont="1" applyFill="1" applyBorder="1"/>
    <xf numFmtId="0" fontId="17" fillId="5" borderId="70" xfId="0" applyFont="1" applyFill="1" applyBorder="1"/>
    <xf numFmtId="0" fontId="19" fillId="5" borderId="71" xfId="0" applyFont="1" applyFill="1" applyBorder="1"/>
    <xf numFmtId="0" fontId="19" fillId="5" borderId="69" xfId="0" applyFont="1" applyFill="1" applyBorder="1"/>
    <xf numFmtId="0" fontId="17" fillId="2" borderId="48" xfId="0" applyFont="1" applyFill="1" applyBorder="1"/>
    <xf numFmtId="3" fontId="17" fillId="2" borderId="61" xfId="0" applyNumberFormat="1" applyFont="1" applyFill="1" applyBorder="1"/>
    <xf numFmtId="10" fontId="17" fillId="2" borderId="61" xfId="1" applyNumberFormat="1" applyFont="1" applyFill="1" applyBorder="1"/>
    <xf numFmtId="3" fontId="17" fillId="4" borderId="62" xfId="0" applyNumberFormat="1" applyFont="1" applyFill="1" applyBorder="1"/>
    <xf numFmtId="165" fontId="17" fillId="4" borderId="61" xfId="2" applyNumberFormat="1" applyFont="1" applyFill="1" applyBorder="1"/>
    <xf numFmtId="165" fontId="17" fillId="2" borderId="62" xfId="2" applyNumberFormat="1" applyFont="1" applyFill="1" applyBorder="1"/>
    <xf numFmtId="165" fontId="17" fillId="2" borderId="61" xfId="2" applyNumberFormat="1" applyFont="1" applyFill="1" applyBorder="1"/>
    <xf numFmtId="165" fontId="17" fillId="4" borderId="62" xfId="2" applyNumberFormat="1" applyFont="1" applyFill="1" applyBorder="1"/>
    <xf numFmtId="165" fontId="17" fillId="4" borderId="50" xfId="2" applyNumberFormat="1" applyFont="1" applyFill="1" applyBorder="1"/>
    <xf numFmtId="165" fontId="17" fillId="2" borderId="50" xfId="2" applyNumberFormat="1" applyFont="1" applyFill="1" applyBorder="1"/>
    <xf numFmtId="0" fontId="17" fillId="0" borderId="61" xfId="0" applyFont="1" applyBorder="1" applyAlignment="1">
      <alignment horizontal="left" indent="3"/>
    </xf>
    <xf numFmtId="0" fontId="17" fillId="4" borderId="61" xfId="0" applyFont="1" applyFill="1" applyBorder="1" applyAlignment="1">
      <alignment horizontal="left" indent="2"/>
    </xf>
    <xf numFmtId="0" fontId="15" fillId="0" borderId="72" xfId="0" applyFont="1" applyBorder="1"/>
    <xf numFmtId="166" fontId="17" fillId="2" borderId="61" xfId="2" applyNumberFormat="1" applyFont="1" applyFill="1" applyBorder="1"/>
    <xf numFmtId="166" fontId="17" fillId="4" borderId="61" xfId="2" applyNumberFormat="1" applyFont="1" applyFill="1" applyBorder="1"/>
    <xf numFmtId="166" fontId="17" fillId="2" borderId="50" xfId="2" applyNumberFormat="1" applyFont="1" applyFill="1" applyBorder="1"/>
    <xf numFmtId="166" fontId="17" fillId="4" borderId="0" xfId="2" applyNumberFormat="1" applyFont="1" applyFill="1" applyBorder="1"/>
    <xf numFmtId="166" fontId="17" fillId="2" borderId="50" xfId="0" applyNumberFormat="1" applyFont="1" applyFill="1" applyBorder="1"/>
    <xf numFmtId="166" fontId="17" fillId="4" borderId="50" xfId="2" applyNumberFormat="1" applyFont="1" applyFill="1" applyBorder="1"/>
    <xf numFmtId="167" fontId="17" fillId="4" borderId="62" xfId="0" applyNumberFormat="1" applyFont="1" applyFill="1" applyBorder="1"/>
    <xf numFmtId="167" fontId="17" fillId="4" borderId="0" xfId="0" applyNumberFormat="1" applyFont="1" applyFill="1"/>
    <xf numFmtId="168" fontId="17" fillId="2" borderId="61" xfId="1" applyNumberFormat="1" applyFont="1" applyFill="1" applyBorder="1"/>
    <xf numFmtId="168" fontId="17" fillId="2" borderId="0" xfId="1" applyNumberFormat="1" applyFont="1" applyFill="1" applyBorder="1"/>
    <xf numFmtId="169" fontId="17" fillId="4" borderId="61" xfId="2" applyNumberFormat="1" applyFont="1" applyFill="1" applyBorder="1"/>
    <xf numFmtId="169" fontId="17" fillId="2" borderId="62" xfId="2" applyNumberFormat="1" applyFont="1" applyFill="1" applyBorder="1"/>
    <xf numFmtId="169" fontId="17" fillId="2" borderId="61" xfId="2" applyNumberFormat="1" applyFont="1" applyFill="1" applyBorder="1"/>
    <xf numFmtId="169" fontId="17" fillId="4" borderId="62" xfId="2" applyNumberFormat="1" applyFont="1" applyFill="1" applyBorder="1"/>
    <xf numFmtId="169" fontId="17" fillId="2" borderId="0" xfId="2" applyNumberFormat="1" applyFont="1" applyFill="1" applyBorder="1"/>
    <xf numFmtId="169" fontId="17" fillId="4" borderId="0" xfId="2" applyNumberFormat="1" applyFont="1" applyFill="1" applyBorder="1"/>
    <xf numFmtId="170" fontId="17" fillId="4" borderId="61" xfId="0" applyNumberFormat="1" applyFont="1" applyFill="1" applyBorder="1"/>
    <xf numFmtId="170" fontId="17" fillId="4" borderId="62" xfId="0" applyNumberFormat="1" applyFont="1" applyFill="1" applyBorder="1"/>
    <xf numFmtId="170" fontId="17" fillId="4" borderId="0" xfId="0" applyNumberFormat="1" applyFont="1" applyFill="1"/>
    <xf numFmtId="171" fontId="17" fillId="4" borderId="62" xfId="0" applyNumberFormat="1" applyFont="1" applyFill="1" applyBorder="1"/>
    <xf numFmtId="172" fontId="17" fillId="4" borderId="62" xfId="2" applyNumberFormat="1" applyFont="1" applyFill="1" applyBorder="1"/>
    <xf numFmtId="171" fontId="17" fillId="4" borderId="8" xfId="0" applyNumberFormat="1" applyFont="1" applyFill="1" applyBorder="1"/>
    <xf numFmtId="3" fontId="17" fillId="0" borderId="7" xfId="0" applyNumberFormat="1" applyFont="1" applyBorder="1"/>
    <xf numFmtId="170" fontId="17" fillId="0" borderId="48" xfId="0" applyNumberFormat="1" applyFont="1" applyBorder="1"/>
    <xf numFmtId="3" fontId="17" fillId="0" borderId="0" xfId="0" applyNumberFormat="1" applyFont="1"/>
    <xf numFmtId="170" fontId="17" fillId="0" borderId="0" xfId="0" applyNumberFormat="1" applyFont="1"/>
    <xf numFmtId="0" fontId="17" fillId="0" borderId="0" xfId="0" applyFont="1"/>
    <xf numFmtId="170" fontId="17" fillId="0" borderId="61" xfId="0" applyNumberFormat="1" applyFont="1" applyBorder="1"/>
    <xf numFmtId="0" fontId="17" fillId="0" borderId="24" xfId="0" applyFont="1" applyBorder="1" applyAlignment="1">
      <alignment horizontal="left" indent="1"/>
    </xf>
    <xf numFmtId="164" fontId="17" fillId="0" borderId="0" xfId="1" applyNumberFormat="1" applyFont="1" applyFill="1" applyBorder="1" applyAlignment="1"/>
    <xf numFmtId="0" fontId="17" fillId="0" borderId="62" xfId="0" applyFont="1" applyBorder="1" applyAlignment="1">
      <alignment horizontal="left" indent="1"/>
    </xf>
    <xf numFmtId="3" fontId="17" fillId="0" borderId="8" xfId="0" applyNumberFormat="1" applyFont="1" applyBorder="1"/>
    <xf numFmtId="170" fontId="17" fillId="0" borderId="62" xfId="0" applyNumberFormat="1" applyFont="1" applyBorder="1"/>
    <xf numFmtId="170" fontId="17" fillId="0" borderId="8" xfId="0" applyNumberFormat="1" applyFont="1" applyBorder="1"/>
    <xf numFmtId="0" fontId="17" fillId="0" borderId="73" xfId="0" applyFont="1" applyBorder="1" applyAlignment="1">
      <alignment horizontal="left" indent="2"/>
    </xf>
    <xf numFmtId="0" fontId="17" fillId="0" borderId="48" xfId="0" applyFont="1" applyBorder="1"/>
    <xf numFmtId="10" fontId="17" fillId="0" borderId="0" xfId="1" applyNumberFormat="1" applyFont="1" applyFill="1" applyBorder="1"/>
    <xf numFmtId="173" fontId="17" fillId="0" borderId="61" xfId="1" applyNumberFormat="1" applyFont="1" applyFill="1" applyBorder="1"/>
    <xf numFmtId="173" fontId="17" fillId="0" borderId="0" xfId="1" applyNumberFormat="1" applyFont="1" applyFill="1" applyBorder="1"/>
    <xf numFmtId="165" fontId="17" fillId="0" borderId="0" xfId="2" applyNumberFormat="1" applyFont="1" applyFill="1" applyBorder="1"/>
    <xf numFmtId="172" fontId="17" fillId="0" borderId="61" xfId="2" applyNumberFormat="1" applyFont="1" applyFill="1" applyBorder="1"/>
    <xf numFmtId="172" fontId="17" fillId="0" borderId="0" xfId="2" applyNumberFormat="1" applyFont="1" applyFill="1" applyBorder="1"/>
    <xf numFmtId="170" fontId="17" fillId="0" borderId="61" xfId="2" applyNumberFormat="1" applyFont="1" applyFill="1" applyBorder="1"/>
    <xf numFmtId="164" fontId="17" fillId="0" borderId="0" xfId="1" applyNumberFormat="1" applyFont="1" applyFill="1" applyBorder="1"/>
    <xf numFmtId="170" fontId="17" fillId="0" borderId="0" xfId="2" applyNumberFormat="1" applyFont="1" applyFill="1" applyBorder="1"/>
    <xf numFmtId="0" fontId="17" fillId="0" borderId="65" xfId="0" applyFont="1" applyBorder="1" applyAlignment="1">
      <alignment horizontal="left" indent="1"/>
    </xf>
    <xf numFmtId="0" fontId="17" fillId="4" borderId="62" xfId="0" applyFont="1" applyFill="1" applyBorder="1" applyAlignment="1">
      <alignment horizontal="left" indent="2"/>
    </xf>
    <xf numFmtId="170" fontId="17" fillId="4" borderId="8" xfId="0" applyNumberFormat="1" applyFont="1" applyFill="1" applyBorder="1"/>
    <xf numFmtId="172" fontId="17" fillId="4" borderId="8" xfId="2" applyNumberFormat="1" applyFont="1" applyFill="1" applyBorder="1"/>
    <xf numFmtId="0" fontId="17" fillId="4" borderId="62" xfId="0" applyFont="1" applyFill="1" applyBorder="1" applyAlignment="1">
      <alignment horizontal="left" indent="1"/>
    </xf>
    <xf numFmtId="0" fontId="17" fillId="0" borderId="62" xfId="0" applyFont="1" applyBorder="1" applyAlignment="1">
      <alignment horizontal="left" indent="2"/>
    </xf>
    <xf numFmtId="0" fontId="17" fillId="4" borderId="74" xfId="0" applyFont="1" applyFill="1" applyBorder="1"/>
    <xf numFmtId="0" fontId="17" fillId="4" borderId="75" xfId="0" applyFont="1" applyFill="1" applyBorder="1"/>
    <xf numFmtId="0" fontId="17" fillId="4" borderId="75" xfId="0" applyFont="1" applyFill="1" applyBorder="1" applyAlignment="1">
      <alignment horizontal="left" indent="1"/>
    </xf>
    <xf numFmtId="0" fontId="17" fillId="4" borderId="75" xfId="0" applyFont="1" applyFill="1" applyBorder="1" applyAlignment="1">
      <alignment horizontal="left" indent="2"/>
    </xf>
    <xf numFmtId="0" fontId="17" fillId="4" borderId="76" xfId="0" applyFont="1" applyFill="1" applyBorder="1"/>
    <xf numFmtId="0" fontId="21" fillId="5" borderId="32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4">
    <cellStyle name="Currency" xfId="2" builtinId="4"/>
    <cellStyle name="Normal" xfId="0" builtinId="0"/>
    <cellStyle name="Normal 2" xfId="3" xr:uid="{9EC6C455-7C34-43A3-A6CC-EA7BFDA32046}"/>
    <cellStyle name="Percent" xfId="1" builtinId="5"/>
  </cellStyles>
  <dxfs count="0"/>
  <tableStyles count="0" defaultTableStyle="TableStyleMedium2" defaultPivotStyle="PivotStyleLight16"/>
  <colors>
    <mruColors>
      <color rgb="FFEBEBEB"/>
      <color rgb="FF0C0E51"/>
      <color rgb="FF2822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4A30A-B21F-6F41-9C02-BF2F5337B033}">
  <sheetPr>
    <tabColor theme="7" tint="0.59999389629810485"/>
    <pageSetUpPr fitToPage="1"/>
  </sheetPr>
  <dimension ref="B1:T68"/>
  <sheetViews>
    <sheetView showGridLines="0" zoomScale="80" zoomScaleNormal="80" workbookViewId="0"/>
  </sheetViews>
  <sheetFormatPr defaultColWidth="11.19921875" defaultRowHeight="15"/>
  <cols>
    <col min="1" max="1" width="11.19921875" style="160"/>
    <col min="2" max="2" width="41.5" style="160" bestFit="1" customWidth="1"/>
    <col min="3" max="3" width="14.796875" style="160" customWidth="1"/>
    <col min="4" max="4" width="12.19921875" style="160" bestFit="1" customWidth="1"/>
    <col min="5" max="5" width="14.796875" style="160" customWidth="1"/>
    <col min="6" max="6" width="13.5" style="160" bestFit="1" customWidth="1"/>
    <col min="7" max="7" width="14.796875" style="160" customWidth="1"/>
    <col min="8" max="8" width="13.5" style="160" bestFit="1" customWidth="1"/>
    <col min="9" max="9" width="14.796875" style="160" customWidth="1"/>
    <col min="10" max="10" width="12.19921875" style="160" bestFit="1" customWidth="1"/>
    <col min="11" max="11" width="14.796875" style="160" customWidth="1"/>
    <col min="12" max="12" width="12.19921875" style="160" bestFit="1" customWidth="1"/>
    <col min="13" max="13" width="14.796875" style="160" customWidth="1"/>
    <col min="14" max="14" width="12.19921875" style="160" bestFit="1" customWidth="1"/>
    <col min="15" max="15" width="14.796875" style="160" customWidth="1"/>
    <col min="16" max="16" width="12.19921875" style="160" bestFit="1" customWidth="1"/>
    <col min="17" max="17" width="14.796875" style="160" customWidth="1"/>
    <col min="18" max="18" width="13.5" style="160" bestFit="1" customWidth="1"/>
    <col min="19" max="19" width="14.796875" style="160" customWidth="1"/>
    <col min="20" max="20" width="13.5" style="160" bestFit="1" customWidth="1"/>
    <col min="21" max="16384" width="11.19921875" style="160"/>
  </cols>
  <sheetData>
    <row r="1" spans="2:20" ht="10.050000000000001" customHeight="1"/>
    <row r="2" spans="2:20" ht="18.600000000000001">
      <c r="B2" s="193" t="s">
        <v>233</v>
      </c>
    </row>
    <row r="3" spans="2:20" ht="21">
      <c r="B3" s="180" t="s">
        <v>234</v>
      </c>
    </row>
    <row r="4" spans="2:20" ht="7.05" customHeight="1">
      <c r="B4" s="161"/>
    </row>
    <row r="5" spans="2:20" ht="37.950000000000003" customHeight="1">
      <c r="B5" s="228"/>
      <c r="C5" s="191"/>
      <c r="D5" s="192"/>
      <c r="E5" s="302" t="s">
        <v>2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</row>
    <row r="6" spans="2:20" ht="46.95" customHeight="1">
      <c r="B6" s="229"/>
      <c r="C6" s="304" t="s">
        <v>232</v>
      </c>
      <c r="D6" s="305"/>
      <c r="E6" s="306" t="s">
        <v>0</v>
      </c>
      <c r="F6" s="307"/>
      <c r="G6" s="306" t="s">
        <v>1</v>
      </c>
      <c r="H6" s="308"/>
      <c r="I6" s="309" t="s">
        <v>239</v>
      </c>
      <c r="J6" s="310"/>
      <c r="K6" s="311" t="s">
        <v>158</v>
      </c>
      <c r="L6" s="312"/>
      <c r="M6" s="309" t="s">
        <v>173</v>
      </c>
      <c r="N6" s="310"/>
      <c r="O6" s="313" t="s">
        <v>204</v>
      </c>
      <c r="P6" s="310"/>
      <c r="Q6" s="314" t="s">
        <v>6</v>
      </c>
      <c r="R6" s="312"/>
      <c r="S6" s="313" t="s">
        <v>160</v>
      </c>
      <c r="T6" s="315"/>
    </row>
    <row r="7" spans="2:20" ht="28.05" customHeight="1">
      <c r="B7" s="230"/>
      <c r="C7" s="209" t="s">
        <v>36</v>
      </c>
      <c r="D7" s="181" t="s">
        <v>199</v>
      </c>
      <c r="E7" s="182" t="s">
        <v>36</v>
      </c>
      <c r="F7" s="182" t="s">
        <v>199</v>
      </c>
      <c r="G7" s="182" t="s">
        <v>36</v>
      </c>
      <c r="H7" s="182" t="s">
        <v>199</v>
      </c>
      <c r="I7" s="182" t="s">
        <v>36</v>
      </c>
      <c r="J7" s="182" t="s">
        <v>199</v>
      </c>
      <c r="K7" s="181" t="s">
        <v>36</v>
      </c>
      <c r="L7" s="181" t="s">
        <v>199</v>
      </c>
      <c r="M7" s="181" t="s">
        <v>36</v>
      </c>
      <c r="N7" s="181" t="s">
        <v>199</v>
      </c>
      <c r="O7" s="182" t="s">
        <v>36</v>
      </c>
      <c r="P7" s="181" t="s">
        <v>199</v>
      </c>
      <c r="Q7" s="182" t="s">
        <v>36</v>
      </c>
      <c r="R7" s="182" t="s">
        <v>199</v>
      </c>
      <c r="S7" s="181" t="s">
        <v>36</v>
      </c>
      <c r="T7" s="221" t="s">
        <v>199</v>
      </c>
    </row>
    <row r="8" spans="2:20" ht="22.05" customHeight="1">
      <c r="B8" s="211" t="s">
        <v>3</v>
      </c>
      <c r="C8" s="207">
        <v>3806903</v>
      </c>
      <c r="D8" s="197">
        <v>68794.621700000003</v>
      </c>
      <c r="E8" s="170">
        <v>189496600</v>
      </c>
      <c r="F8" s="197">
        <v>86076.767500000002</v>
      </c>
      <c r="G8" s="170">
        <v>39203032</v>
      </c>
      <c r="H8" s="197">
        <v>95464.768100000001</v>
      </c>
      <c r="I8" s="170">
        <v>1754133</v>
      </c>
      <c r="J8" s="197">
        <v>21099.244299999998</v>
      </c>
      <c r="K8" s="207">
        <v>18657738</v>
      </c>
      <c r="L8" s="197">
        <v>54431.185700000002</v>
      </c>
      <c r="M8" s="207">
        <v>546170</v>
      </c>
      <c r="N8" s="197">
        <v>16172.216200000001</v>
      </c>
      <c r="O8" s="170">
        <v>1826436</v>
      </c>
      <c r="P8" s="197">
        <v>49403.43</v>
      </c>
      <c r="Q8" s="170">
        <v>14155773</v>
      </c>
      <c r="R8" s="197">
        <v>108327.149</v>
      </c>
      <c r="S8" s="207">
        <v>62446960</v>
      </c>
      <c r="T8" s="219">
        <v>15762.8806</v>
      </c>
    </row>
    <row r="9" spans="2:20" ht="22.05" customHeight="1">
      <c r="B9" s="224"/>
      <c r="C9" s="171"/>
      <c r="D9" s="198"/>
      <c r="E9" s="171"/>
      <c r="F9" s="198"/>
      <c r="G9" s="171"/>
      <c r="H9" s="198"/>
      <c r="I9" s="171"/>
      <c r="J9" s="198"/>
      <c r="K9" s="171"/>
      <c r="L9" s="198"/>
      <c r="M9" s="171"/>
      <c r="N9" s="198"/>
      <c r="O9" s="171"/>
      <c r="P9" s="198"/>
      <c r="Q9" s="171"/>
      <c r="R9" s="198"/>
      <c r="S9" s="171"/>
      <c r="T9" s="220"/>
    </row>
    <row r="10" spans="2:20" ht="22.05" customHeight="1">
      <c r="B10" s="212" t="s">
        <v>10</v>
      </c>
      <c r="C10" s="168"/>
      <c r="D10" s="199"/>
      <c r="E10" s="168"/>
      <c r="F10" s="199"/>
      <c r="G10" s="168"/>
      <c r="H10" s="199"/>
      <c r="I10" s="168"/>
      <c r="J10" s="199"/>
      <c r="K10" s="168"/>
      <c r="L10" s="199"/>
      <c r="M10" s="168"/>
      <c r="N10" s="199"/>
      <c r="O10" s="168"/>
      <c r="P10" s="199"/>
      <c r="Q10" s="168"/>
      <c r="R10" s="199"/>
      <c r="S10" s="168"/>
      <c r="T10" s="219"/>
    </row>
    <row r="11" spans="2:20" ht="22.05" customHeight="1">
      <c r="B11" s="224" t="s">
        <v>12</v>
      </c>
      <c r="C11" s="169"/>
      <c r="D11" s="198"/>
      <c r="E11" s="169"/>
      <c r="F11" s="198"/>
      <c r="G11" s="169"/>
      <c r="H11" s="198"/>
      <c r="I11" s="169"/>
      <c r="J11" s="198"/>
      <c r="K11" s="169"/>
      <c r="L11" s="198"/>
      <c r="M11" s="169"/>
      <c r="N11" s="198"/>
      <c r="O11" s="169"/>
      <c r="P11" s="198"/>
      <c r="Q11" s="169"/>
      <c r="R11" s="198"/>
      <c r="S11" s="169"/>
      <c r="T11" s="220"/>
    </row>
    <row r="12" spans="2:20" ht="22.05" customHeight="1">
      <c r="B12" s="213" t="s">
        <v>7</v>
      </c>
      <c r="C12" s="170">
        <v>1976637</v>
      </c>
      <c r="D12" s="199">
        <v>34797.444533696304</v>
      </c>
      <c r="E12" s="170">
        <v>94020818</v>
      </c>
      <c r="F12" s="199">
        <v>49640.514683254798</v>
      </c>
      <c r="G12" s="170">
        <v>18828798</v>
      </c>
      <c r="H12" s="199">
        <v>52716.632400400202</v>
      </c>
      <c r="I12" s="170">
        <v>870577</v>
      </c>
      <c r="J12" s="199">
        <v>13312.9725197025</v>
      </c>
      <c r="K12" s="170">
        <v>8902468</v>
      </c>
      <c r="L12" s="199">
        <v>33900.072387751898</v>
      </c>
      <c r="M12" s="170">
        <v>273938</v>
      </c>
      <c r="N12" s="199">
        <v>11386.3028765817</v>
      </c>
      <c r="O12" s="170">
        <v>926020</v>
      </c>
      <c r="P12" s="199">
        <v>27954.973303969698</v>
      </c>
      <c r="Q12" s="170">
        <v>6969534</v>
      </c>
      <c r="R12" s="199">
        <v>60626.410395051098</v>
      </c>
      <c r="S12" s="170">
        <v>31588932</v>
      </c>
      <c r="T12" s="219">
        <v>27155.385743095001</v>
      </c>
    </row>
    <row r="13" spans="2:20" ht="22.05" customHeight="1">
      <c r="B13" s="216" t="s">
        <v>8</v>
      </c>
      <c r="C13" s="171">
        <v>1830266</v>
      </c>
      <c r="D13" s="198">
        <v>41717.8222623396</v>
      </c>
      <c r="E13" s="171">
        <v>95475782</v>
      </c>
      <c r="F13" s="198">
        <v>56686.441121949501</v>
      </c>
      <c r="G13" s="171">
        <v>20374234</v>
      </c>
      <c r="H13" s="198">
        <v>61454.3116571106</v>
      </c>
      <c r="I13" s="171">
        <v>883556</v>
      </c>
      <c r="J13" s="198">
        <v>14696.1166429404</v>
      </c>
      <c r="K13" s="171">
        <v>9755270</v>
      </c>
      <c r="L13" s="198">
        <v>32691.240847506298</v>
      </c>
      <c r="M13" s="171">
        <v>272232</v>
      </c>
      <c r="N13" s="198">
        <v>9096.5952370971609</v>
      </c>
      <c r="O13" s="171">
        <v>900416</v>
      </c>
      <c r="P13" s="198">
        <v>30713.715064843</v>
      </c>
      <c r="Q13" s="171">
        <v>7186239</v>
      </c>
      <c r="R13" s="198">
        <v>67702.014818234195</v>
      </c>
      <c r="S13" s="171">
        <v>30858028</v>
      </c>
      <c r="T13" s="220">
        <v>26863.860651158298</v>
      </c>
    </row>
    <row r="14" spans="2:20" ht="22.05" customHeight="1">
      <c r="B14" s="212"/>
      <c r="C14" s="170"/>
      <c r="D14" s="199"/>
      <c r="E14" s="170"/>
      <c r="F14" s="199"/>
      <c r="G14" s="170"/>
      <c r="H14" s="199"/>
      <c r="I14" s="170"/>
      <c r="J14" s="199"/>
      <c r="K14" s="170"/>
      <c r="L14" s="199"/>
      <c r="M14" s="170"/>
      <c r="N14" s="199"/>
      <c r="O14" s="170"/>
      <c r="P14" s="199"/>
      <c r="Q14" s="170"/>
      <c r="R14" s="199"/>
      <c r="S14" s="170"/>
      <c r="T14" s="219"/>
    </row>
    <row r="15" spans="2:20" ht="22.05" customHeight="1">
      <c r="B15" s="224" t="s">
        <v>9</v>
      </c>
      <c r="C15" s="169"/>
      <c r="D15" s="220"/>
      <c r="E15" s="169"/>
      <c r="F15" s="198"/>
      <c r="G15" s="169"/>
      <c r="H15" s="198"/>
      <c r="I15" s="169"/>
      <c r="J15" s="198"/>
      <c r="K15" s="169"/>
      <c r="L15" s="198"/>
      <c r="M15" s="169"/>
      <c r="N15" s="198"/>
      <c r="O15" s="169"/>
      <c r="P15" s="198"/>
      <c r="Q15" s="169"/>
      <c r="R15" s="198"/>
      <c r="S15" s="169"/>
      <c r="T15" s="220"/>
    </row>
    <row r="16" spans="2:20" ht="22.05" customHeight="1">
      <c r="B16" s="212" t="s">
        <v>12</v>
      </c>
      <c r="C16" s="168"/>
      <c r="D16" s="199"/>
      <c r="E16" s="168"/>
      <c r="F16" s="199"/>
      <c r="G16" s="168"/>
      <c r="H16" s="199"/>
      <c r="I16" s="168"/>
      <c r="J16" s="199"/>
      <c r="K16" s="168"/>
      <c r="L16" s="199"/>
      <c r="M16" s="168"/>
      <c r="N16" s="199"/>
      <c r="O16" s="168"/>
      <c r="P16" s="199"/>
      <c r="Q16" s="168"/>
      <c r="R16" s="199"/>
      <c r="S16" s="168"/>
      <c r="T16" s="219"/>
    </row>
    <row r="17" spans="2:20" ht="22.05" customHeight="1">
      <c r="B17" s="225" t="s">
        <v>30</v>
      </c>
      <c r="C17" s="171">
        <v>210498</v>
      </c>
      <c r="D17" s="198">
        <v>11446.756329248699</v>
      </c>
      <c r="E17" s="171">
        <v>8582386</v>
      </c>
      <c r="F17" s="198">
        <v>15759.163730742701</v>
      </c>
      <c r="G17" s="171">
        <v>2306838</v>
      </c>
      <c r="H17" s="198">
        <v>28507.437747964101</v>
      </c>
      <c r="I17" s="171">
        <v>99321</v>
      </c>
      <c r="J17" s="198">
        <v>4629.1489453001795</v>
      </c>
      <c r="K17" s="171">
        <v>878152</v>
      </c>
      <c r="L17" s="198">
        <v>12847.3479400876</v>
      </c>
      <c r="M17" s="171">
        <v>32920</v>
      </c>
      <c r="N17" s="198">
        <v>3481.0589093932699</v>
      </c>
      <c r="O17" s="171">
        <v>161343</v>
      </c>
      <c r="P17" s="198">
        <v>11221.6354860253</v>
      </c>
      <c r="Q17" s="171">
        <v>1492468</v>
      </c>
      <c r="R17" s="198">
        <v>28565.239876509298</v>
      </c>
      <c r="S17" s="171">
        <v>4819395</v>
      </c>
      <c r="T17" s="220">
        <v>16453.741122977099</v>
      </c>
    </row>
    <row r="18" spans="2:20" ht="22.05" customHeight="1">
      <c r="B18" s="215" t="s">
        <v>18</v>
      </c>
      <c r="C18" s="170">
        <v>243242</v>
      </c>
      <c r="D18" s="199">
        <v>13384.1074772143</v>
      </c>
      <c r="E18" s="170">
        <v>9365343</v>
      </c>
      <c r="F18" s="199">
        <v>52847.537369428901</v>
      </c>
      <c r="G18" s="170">
        <v>2517815</v>
      </c>
      <c r="H18" s="199">
        <v>36744.0849891791</v>
      </c>
      <c r="I18" s="170">
        <v>126596</v>
      </c>
      <c r="J18" s="199">
        <v>7137.9523373191596</v>
      </c>
      <c r="K18" s="170">
        <v>983959</v>
      </c>
      <c r="L18" s="199">
        <v>19750.808977960001</v>
      </c>
      <c r="M18" s="170">
        <v>34870</v>
      </c>
      <c r="N18" s="199">
        <v>3653.3073893918399</v>
      </c>
      <c r="O18" s="170">
        <v>161201</v>
      </c>
      <c r="P18" s="199">
        <v>9965.8470029430391</v>
      </c>
      <c r="Q18" s="170">
        <v>1491154</v>
      </c>
      <c r="R18" s="199">
        <v>30728.717520847302</v>
      </c>
      <c r="S18" s="170">
        <v>5085742</v>
      </c>
      <c r="T18" s="219">
        <v>42449.669684742097</v>
      </c>
    </row>
    <row r="19" spans="2:20" ht="22.05" customHeight="1">
      <c r="B19" s="225" t="s">
        <v>19</v>
      </c>
      <c r="C19" s="171">
        <v>248860</v>
      </c>
      <c r="D19" s="198">
        <v>14387.678533189001</v>
      </c>
      <c r="E19" s="171">
        <v>10219636</v>
      </c>
      <c r="F19" s="198">
        <v>56620.113031453599</v>
      </c>
      <c r="G19" s="171">
        <v>2838310</v>
      </c>
      <c r="H19" s="198">
        <v>37021.110467433296</v>
      </c>
      <c r="I19" s="171">
        <v>137513</v>
      </c>
      <c r="J19" s="198">
        <v>7122.4839306047197</v>
      </c>
      <c r="K19" s="171">
        <v>1057518</v>
      </c>
      <c r="L19" s="198">
        <v>16884.277075092301</v>
      </c>
      <c r="M19" s="171">
        <v>38454</v>
      </c>
      <c r="N19" s="198">
        <v>3618.3102119330201</v>
      </c>
      <c r="O19" s="171">
        <v>158529</v>
      </c>
      <c r="P19" s="198">
        <v>11260.912664207801</v>
      </c>
      <c r="Q19" s="171">
        <v>1497555</v>
      </c>
      <c r="R19" s="198">
        <v>30941.3284565416</v>
      </c>
      <c r="S19" s="171">
        <v>5657895</v>
      </c>
      <c r="T19" s="220">
        <v>44997.115949233201</v>
      </c>
    </row>
    <row r="20" spans="2:20" ht="22.05" customHeight="1">
      <c r="B20" s="215" t="s">
        <v>20</v>
      </c>
      <c r="C20" s="170">
        <v>226483</v>
      </c>
      <c r="D20" s="199">
        <v>12169.7720931438</v>
      </c>
      <c r="E20" s="170">
        <v>10698922</v>
      </c>
      <c r="F20" s="199">
        <v>31566.592591624001</v>
      </c>
      <c r="G20" s="170">
        <v>2805587</v>
      </c>
      <c r="H20" s="199">
        <v>27068.320451533898</v>
      </c>
      <c r="I20" s="170">
        <v>147121</v>
      </c>
      <c r="J20" s="199">
        <v>5953.9777061328896</v>
      </c>
      <c r="K20" s="170">
        <v>1069310</v>
      </c>
      <c r="L20" s="199">
        <v>17181.8166924424</v>
      </c>
      <c r="M20" s="170">
        <v>40699</v>
      </c>
      <c r="N20" s="199">
        <v>3971.2156373862699</v>
      </c>
      <c r="O20" s="170">
        <v>144014</v>
      </c>
      <c r="P20" s="199">
        <v>9784.0773184453192</v>
      </c>
      <c r="Q20" s="170">
        <v>1266986</v>
      </c>
      <c r="R20" s="199">
        <v>22568.561867728498</v>
      </c>
      <c r="S20" s="170">
        <v>5354189</v>
      </c>
      <c r="T20" s="219">
        <v>26922.922580169899</v>
      </c>
    </row>
    <row r="21" spans="2:20" ht="22.05" customHeight="1">
      <c r="B21" s="225" t="s">
        <v>21</v>
      </c>
      <c r="C21" s="171">
        <v>230581</v>
      </c>
      <c r="D21" s="198">
        <v>10507.960429590299</v>
      </c>
      <c r="E21" s="171">
        <v>10930660</v>
      </c>
      <c r="F21" s="198">
        <v>30035.7221151661</v>
      </c>
      <c r="G21" s="171">
        <v>2834894</v>
      </c>
      <c r="H21" s="198">
        <v>32484.220984745902</v>
      </c>
      <c r="I21" s="171">
        <v>135895</v>
      </c>
      <c r="J21" s="198">
        <v>5292.5147195052796</v>
      </c>
      <c r="K21" s="171">
        <v>1128994</v>
      </c>
      <c r="L21" s="198">
        <v>17079.554318310798</v>
      </c>
      <c r="M21" s="171">
        <v>42744</v>
      </c>
      <c r="N21" s="198">
        <v>3687.4773847247202</v>
      </c>
      <c r="O21" s="171">
        <v>110678</v>
      </c>
      <c r="P21" s="198">
        <v>8167.8415239208098</v>
      </c>
      <c r="Q21" s="171">
        <v>1030545</v>
      </c>
      <c r="R21" s="198">
        <v>25126.586405317699</v>
      </c>
      <c r="S21" s="171">
        <v>4958030</v>
      </c>
      <c r="T21" s="220">
        <v>24353.9624680294</v>
      </c>
    </row>
    <row r="22" spans="2:20" ht="22.05" customHeight="1">
      <c r="B22" s="215" t="s">
        <v>22</v>
      </c>
      <c r="C22" s="170">
        <v>275947</v>
      </c>
      <c r="D22" s="199">
        <v>13720.0731479389</v>
      </c>
      <c r="E22" s="170">
        <v>11419281</v>
      </c>
      <c r="F22" s="199">
        <v>24774.046965863799</v>
      </c>
      <c r="G22" s="170">
        <v>2925669</v>
      </c>
      <c r="H22" s="199">
        <v>27231.113393559801</v>
      </c>
      <c r="I22" s="170">
        <v>121011</v>
      </c>
      <c r="J22" s="199">
        <v>5073.6641424304999</v>
      </c>
      <c r="K22" s="170">
        <v>1365470</v>
      </c>
      <c r="L22" s="199">
        <v>13941.020859513799</v>
      </c>
      <c r="M22" s="170">
        <v>40257</v>
      </c>
      <c r="N22" s="199">
        <v>3980.1123103458099</v>
      </c>
      <c r="O22" s="170">
        <v>115325</v>
      </c>
      <c r="P22" s="199">
        <v>8210.1175616965102</v>
      </c>
      <c r="Q22" s="170">
        <v>1018771</v>
      </c>
      <c r="R22" s="199">
        <v>23876.1659017907</v>
      </c>
      <c r="S22" s="170">
        <v>4773290</v>
      </c>
      <c r="T22" s="219">
        <v>26377.669162873699</v>
      </c>
    </row>
    <row r="23" spans="2:20" ht="22.95" customHeight="1">
      <c r="B23" s="225" t="s">
        <v>23</v>
      </c>
      <c r="C23" s="171">
        <v>322532</v>
      </c>
      <c r="D23" s="198">
        <v>13600.397465209</v>
      </c>
      <c r="E23" s="171">
        <v>12066836</v>
      </c>
      <c r="F23" s="198">
        <v>23786.2174589282</v>
      </c>
      <c r="G23" s="171">
        <v>2975054</v>
      </c>
      <c r="H23" s="198">
        <v>26561.629069625498</v>
      </c>
      <c r="I23" s="171">
        <v>128616</v>
      </c>
      <c r="J23" s="198">
        <v>6569.14837362053</v>
      </c>
      <c r="K23" s="171">
        <v>1604342</v>
      </c>
      <c r="L23" s="198">
        <v>15728.628596471801</v>
      </c>
      <c r="M23" s="171">
        <v>45175</v>
      </c>
      <c r="N23" s="198">
        <v>4967.4219465352498</v>
      </c>
      <c r="O23" s="171">
        <v>133510</v>
      </c>
      <c r="P23" s="198">
        <v>9426.1144379355101</v>
      </c>
      <c r="Q23" s="171">
        <v>980775</v>
      </c>
      <c r="R23" s="198">
        <v>21704.837953115799</v>
      </c>
      <c r="S23" s="171">
        <v>4738131</v>
      </c>
      <c r="T23" s="220">
        <v>21880.147977473302</v>
      </c>
    </row>
    <row r="24" spans="2:20" ht="22.05" customHeight="1">
      <c r="B24" s="215" t="s">
        <v>24</v>
      </c>
      <c r="C24" s="170">
        <v>336066</v>
      </c>
      <c r="D24" s="199">
        <v>14278.2693379052</v>
      </c>
      <c r="E24" s="170">
        <v>12015821</v>
      </c>
      <c r="F24" s="199">
        <v>61589.6494384865</v>
      </c>
      <c r="G24" s="170">
        <v>2709548</v>
      </c>
      <c r="H24" s="199">
        <v>36265.175806428197</v>
      </c>
      <c r="I24" s="170">
        <v>115890</v>
      </c>
      <c r="J24" s="199">
        <v>6776.0350915039198</v>
      </c>
      <c r="K24" s="170">
        <v>1619905</v>
      </c>
      <c r="L24" s="199">
        <v>23015.4589938848</v>
      </c>
      <c r="M24" s="170">
        <v>42351</v>
      </c>
      <c r="N24" s="199">
        <v>4640.9070491521397</v>
      </c>
      <c r="O24" s="170">
        <v>135972</v>
      </c>
      <c r="P24" s="199">
        <v>9023.9027705211192</v>
      </c>
      <c r="Q24" s="170">
        <v>871632</v>
      </c>
      <c r="R24" s="199">
        <v>24270.2598527013</v>
      </c>
      <c r="S24" s="170">
        <v>4603669</v>
      </c>
      <c r="T24" s="219">
        <v>45453.287727614101</v>
      </c>
    </row>
    <row r="25" spans="2:20" ht="22.05" customHeight="1">
      <c r="B25" s="225" t="s">
        <v>25</v>
      </c>
      <c r="C25" s="171">
        <v>292666</v>
      </c>
      <c r="D25" s="198">
        <v>12473.321227897401</v>
      </c>
      <c r="E25" s="171">
        <v>11502643</v>
      </c>
      <c r="F25" s="198">
        <v>54992.500508928802</v>
      </c>
      <c r="G25" s="171">
        <v>2620752</v>
      </c>
      <c r="H25" s="198">
        <v>35691.574264827999</v>
      </c>
      <c r="I25" s="171">
        <v>116318</v>
      </c>
      <c r="J25" s="198">
        <v>5576.8585138848603</v>
      </c>
      <c r="K25" s="171">
        <v>1489668</v>
      </c>
      <c r="L25" s="198">
        <v>25325.430923902499</v>
      </c>
      <c r="M25" s="171">
        <v>42390</v>
      </c>
      <c r="N25" s="198">
        <v>4706.2775550917104</v>
      </c>
      <c r="O25" s="171">
        <v>140405</v>
      </c>
      <c r="P25" s="198">
        <v>9176.3941068120494</v>
      </c>
      <c r="Q25" s="171">
        <v>811637</v>
      </c>
      <c r="R25" s="198">
        <v>24352.893460822001</v>
      </c>
      <c r="S25" s="171">
        <v>4426322</v>
      </c>
      <c r="T25" s="220">
        <v>39027.8679496232</v>
      </c>
    </row>
    <row r="26" spans="2:20" ht="22.05" customHeight="1">
      <c r="B26" s="215" t="s">
        <v>26</v>
      </c>
      <c r="C26" s="170">
        <v>258254</v>
      </c>
      <c r="D26" s="199">
        <v>12494.810646477001</v>
      </c>
      <c r="E26" s="170">
        <v>10883375</v>
      </c>
      <c r="F26" s="199">
        <v>20290.158580278399</v>
      </c>
      <c r="G26" s="170">
        <v>2352681</v>
      </c>
      <c r="H26" s="199">
        <v>22553.869915392599</v>
      </c>
      <c r="I26" s="170">
        <v>99940</v>
      </c>
      <c r="J26" s="199">
        <v>5235.35692978306</v>
      </c>
      <c r="K26" s="170">
        <v>1407278</v>
      </c>
      <c r="L26" s="199">
        <v>13443.4821627088</v>
      </c>
      <c r="M26" s="170">
        <v>33099</v>
      </c>
      <c r="N26" s="199">
        <v>3827.4965165532799</v>
      </c>
      <c r="O26" s="170">
        <v>108184</v>
      </c>
      <c r="P26" s="199">
        <v>7107.7357800999998</v>
      </c>
      <c r="Q26" s="170">
        <v>668374</v>
      </c>
      <c r="R26" s="199">
        <v>16601.265586077301</v>
      </c>
      <c r="S26" s="170">
        <v>3965368</v>
      </c>
      <c r="T26" s="219">
        <v>18751.324366377699</v>
      </c>
    </row>
    <row r="27" spans="2:20" ht="22.05" customHeight="1">
      <c r="B27" s="225" t="s">
        <v>27</v>
      </c>
      <c r="C27" s="171">
        <v>229763</v>
      </c>
      <c r="D27" s="198">
        <v>8594.35133506079</v>
      </c>
      <c r="E27" s="171">
        <v>12505018</v>
      </c>
      <c r="F27" s="198">
        <v>19511.492690234401</v>
      </c>
      <c r="G27" s="171">
        <v>2440070</v>
      </c>
      <c r="H27" s="198">
        <v>24115.1349341967</v>
      </c>
      <c r="I27" s="171">
        <v>104420</v>
      </c>
      <c r="J27" s="198">
        <v>5866.1282620494203</v>
      </c>
      <c r="K27" s="171">
        <v>1272394</v>
      </c>
      <c r="L27" s="198">
        <v>12098.543462171499</v>
      </c>
      <c r="M27" s="171">
        <v>30856</v>
      </c>
      <c r="N27" s="198">
        <v>4091.8995077633299</v>
      </c>
      <c r="O27" s="171">
        <v>104515</v>
      </c>
      <c r="P27" s="198">
        <v>6908.6127287294403</v>
      </c>
      <c r="Q27" s="171">
        <v>644008</v>
      </c>
      <c r="R27" s="198">
        <v>16293.445364208201</v>
      </c>
      <c r="S27" s="171">
        <v>3531449</v>
      </c>
      <c r="T27" s="220">
        <v>21335.7527995692</v>
      </c>
    </row>
    <row r="28" spans="2:20" ht="22.05" customHeight="1">
      <c r="B28" s="215" t="s">
        <v>28</v>
      </c>
      <c r="C28" s="170">
        <v>225739</v>
      </c>
      <c r="D28" s="199">
        <v>8672.7205846586894</v>
      </c>
      <c r="E28" s="170">
        <v>13536227</v>
      </c>
      <c r="F28" s="199">
        <v>60915.5490879145</v>
      </c>
      <c r="G28" s="170">
        <v>2375474</v>
      </c>
      <c r="H28" s="199">
        <v>22437.553450652402</v>
      </c>
      <c r="I28" s="170">
        <v>107072</v>
      </c>
      <c r="J28" s="199">
        <v>4926.5716089903699</v>
      </c>
      <c r="K28" s="170">
        <v>1139082</v>
      </c>
      <c r="L28" s="199">
        <v>17453.965706082799</v>
      </c>
      <c r="M28" s="170">
        <v>29063</v>
      </c>
      <c r="N28" s="199">
        <v>3216.3132169339101</v>
      </c>
      <c r="O28" s="170">
        <v>97049</v>
      </c>
      <c r="P28" s="199">
        <v>6422.61701484887</v>
      </c>
      <c r="Q28" s="170">
        <v>623027</v>
      </c>
      <c r="R28" s="199">
        <v>15260.9209020126</v>
      </c>
      <c r="S28" s="170">
        <v>3014370</v>
      </c>
      <c r="T28" s="219">
        <v>25225.6415519168</v>
      </c>
    </row>
    <row r="29" spans="2:20" ht="22.05" customHeight="1">
      <c r="B29" s="225" t="s">
        <v>29</v>
      </c>
      <c r="C29" s="171">
        <v>215503</v>
      </c>
      <c r="D29" s="198">
        <v>9262.8222164226208</v>
      </c>
      <c r="E29" s="171">
        <v>14723029</v>
      </c>
      <c r="F29" s="198">
        <v>60750.535467365502</v>
      </c>
      <c r="G29" s="171">
        <v>2404651</v>
      </c>
      <c r="H29" s="198">
        <v>24234.165467226299</v>
      </c>
      <c r="I29" s="171">
        <v>103329</v>
      </c>
      <c r="J29" s="198">
        <v>4752.0575244638803</v>
      </c>
      <c r="K29" s="171">
        <v>1006744</v>
      </c>
      <c r="L29" s="198">
        <v>18412.0906469652</v>
      </c>
      <c r="M29" s="171">
        <v>32397</v>
      </c>
      <c r="N29" s="198">
        <v>3558.75980557922</v>
      </c>
      <c r="O29" s="171">
        <v>87595</v>
      </c>
      <c r="P29" s="198">
        <v>6120.6800586251202</v>
      </c>
      <c r="Q29" s="171">
        <v>592463</v>
      </c>
      <c r="R29" s="198">
        <v>15321.711776366899</v>
      </c>
      <c r="S29" s="171">
        <v>2484424</v>
      </c>
      <c r="T29" s="220">
        <v>27410.276896966199</v>
      </c>
    </row>
    <row r="30" spans="2:20" ht="22.05" customHeight="1">
      <c r="B30" s="215" t="s">
        <v>17</v>
      </c>
      <c r="C30" s="170">
        <v>176233</v>
      </c>
      <c r="D30" s="199">
        <v>8240.9602778151693</v>
      </c>
      <c r="E30" s="170">
        <v>12914816</v>
      </c>
      <c r="F30" s="199">
        <v>53804.621788237797</v>
      </c>
      <c r="G30" s="170">
        <v>1901622</v>
      </c>
      <c r="H30" s="199">
        <v>21773.236193972501</v>
      </c>
      <c r="I30" s="170">
        <v>80224</v>
      </c>
      <c r="J30" s="199">
        <v>4611.41568115259</v>
      </c>
      <c r="K30" s="170">
        <v>901311</v>
      </c>
      <c r="L30" s="199">
        <v>15056.1187421789</v>
      </c>
      <c r="M30" s="170">
        <v>20021</v>
      </c>
      <c r="N30" s="199">
        <v>2748.5188751946498</v>
      </c>
      <c r="O30" s="170">
        <v>67864</v>
      </c>
      <c r="P30" s="199">
        <v>6127.1147085844004</v>
      </c>
      <c r="Q30" s="170">
        <v>446066</v>
      </c>
      <c r="R30" s="199">
        <v>12892.908206213</v>
      </c>
      <c r="S30" s="170">
        <v>1862322</v>
      </c>
      <c r="T30" s="219">
        <v>21851.346221465501</v>
      </c>
    </row>
    <row r="31" spans="2:20" ht="22.05" customHeight="1">
      <c r="B31" s="225" t="s">
        <v>85</v>
      </c>
      <c r="C31" s="171">
        <v>133138</v>
      </c>
      <c r="D31" s="198">
        <v>7550.0480164015398</v>
      </c>
      <c r="E31" s="171">
        <v>11433035</v>
      </c>
      <c r="F31" s="198">
        <v>52918.654515077302</v>
      </c>
      <c r="G31" s="171">
        <v>1407539</v>
      </c>
      <c r="H31" s="198">
        <v>18397.1460107479</v>
      </c>
      <c r="I31" s="171">
        <v>57429</v>
      </c>
      <c r="J31" s="198">
        <v>3689.43449840741</v>
      </c>
      <c r="K31" s="171">
        <v>714243</v>
      </c>
      <c r="L31" s="198">
        <v>13162.047881082301</v>
      </c>
      <c r="M31" s="171">
        <v>18930</v>
      </c>
      <c r="N31" s="198">
        <v>3292.2656802996198</v>
      </c>
      <c r="O31" s="171">
        <v>46676</v>
      </c>
      <c r="P31" s="198">
        <v>5212.7710922593797</v>
      </c>
      <c r="Q31" s="171">
        <v>328321</v>
      </c>
      <c r="R31" s="198">
        <v>10198.9357187692</v>
      </c>
      <c r="S31" s="171">
        <v>1307054</v>
      </c>
      <c r="T31" s="220">
        <v>20501.208286149398</v>
      </c>
    </row>
    <row r="32" spans="2:20" ht="22.05" customHeight="1">
      <c r="B32" s="215" t="s">
        <v>205</v>
      </c>
      <c r="C32" s="170">
        <v>81329</v>
      </c>
      <c r="D32" s="199">
        <v>6675.4663464847199</v>
      </c>
      <c r="E32" s="170">
        <v>7402266</v>
      </c>
      <c r="F32" s="199">
        <v>40618.770169685697</v>
      </c>
      <c r="G32" s="170">
        <v>824908</v>
      </c>
      <c r="H32" s="199">
        <v>13649.5988801198</v>
      </c>
      <c r="I32" s="170">
        <v>35840</v>
      </c>
      <c r="J32" s="199">
        <v>2680.0099993708</v>
      </c>
      <c r="K32" s="170">
        <v>462946</v>
      </c>
      <c r="L32" s="199">
        <v>10049.187433917001</v>
      </c>
      <c r="M32" s="170">
        <v>13165</v>
      </c>
      <c r="N32" s="199">
        <v>2622.4251339552102</v>
      </c>
      <c r="O32" s="170">
        <v>27307</v>
      </c>
      <c r="P32" s="199">
        <v>2999.1946135175199</v>
      </c>
      <c r="Q32" s="170">
        <v>191507</v>
      </c>
      <c r="R32" s="199">
        <v>7703.8428210173997</v>
      </c>
      <c r="S32" s="170">
        <v>849952</v>
      </c>
      <c r="T32" s="219">
        <v>15177.084001683401</v>
      </c>
    </row>
    <row r="33" spans="2:20" ht="22.05" customHeight="1">
      <c r="B33" s="225" t="s">
        <v>206</v>
      </c>
      <c r="C33" s="171">
        <v>49888</v>
      </c>
      <c r="D33" s="198">
        <v>3780.0017027577201</v>
      </c>
      <c r="E33" s="171">
        <v>4750246</v>
      </c>
      <c r="F33" s="198">
        <v>36833.022339246301</v>
      </c>
      <c r="G33" s="171">
        <v>500701</v>
      </c>
      <c r="H33" s="198">
        <v>12114.5187866447</v>
      </c>
      <c r="I33" s="171">
        <v>21227</v>
      </c>
      <c r="J33" s="198">
        <v>2120.0989492085</v>
      </c>
      <c r="K33" s="171">
        <v>293854</v>
      </c>
      <c r="L33" s="198">
        <v>8893.9763047522792</v>
      </c>
      <c r="M33" s="171">
        <v>5567</v>
      </c>
      <c r="N33" s="198">
        <v>1716.7752299624101</v>
      </c>
      <c r="O33" s="171">
        <v>14514</v>
      </c>
      <c r="P33" s="198">
        <v>2522.8100462376301</v>
      </c>
      <c r="Q33" s="171">
        <v>113727</v>
      </c>
      <c r="R33" s="198">
        <v>6643.9869545473202</v>
      </c>
      <c r="S33" s="171">
        <v>522290</v>
      </c>
      <c r="T33" s="220">
        <v>12332.9319763327</v>
      </c>
    </row>
    <row r="34" spans="2:20" ht="22.05" customHeight="1">
      <c r="B34" s="215" t="s">
        <v>207</v>
      </c>
      <c r="C34" s="170">
        <v>50181</v>
      </c>
      <c r="D34" s="199">
        <v>4431.8145243692197</v>
      </c>
      <c r="E34" s="170">
        <v>4547060</v>
      </c>
      <c r="F34" s="199">
        <v>35124.669093999801</v>
      </c>
      <c r="G34" s="170">
        <v>460919</v>
      </c>
      <c r="H34" s="199">
        <v>12900.557312499701</v>
      </c>
      <c r="I34" s="170">
        <v>16371</v>
      </c>
      <c r="J34" s="199">
        <v>1851.1129888836499</v>
      </c>
      <c r="K34" s="170">
        <v>262568</v>
      </c>
      <c r="L34" s="199">
        <v>8901.2722362690893</v>
      </c>
      <c r="M34" s="170">
        <v>3212</v>
      </c>
      <c r="N34" s="199">
        <v>1067.7742390897799</v>
      </c>
      <c r="O34" s="170">
        <v>11755</v>
      </c>
      <c r="P34" s="199">
        <v>2352.45453570175</v>
      </c>
      <c r="Q34" s="170">
        <v>86757</v>
      </c>
      <c r="R34" s="199">
        <v>5469.4679806409204</v>
      </c>
      <c r="S34" s="170">
        <v>493068</v>
      </c>
      <c r="T34" s="219">
        <v>13149.075158546601</v>
      </c>
    </row>
    <row r="35" spans="2:20" ht="22.05" customHeight="1">
      <c r="B35" s="217" t="s">
        <v>86</v>
      </c>
      <c r="C35" s="162">
        <v>37</v>
      </c>
      <c r="D35" s="252">
        <v>0.413223096851493</v>
      </c>
      <c r="E35" s="162">
        <v>44</v>
      </c>
      <c r="F35" s="252">
        <v>0.413223096851493</v>
      </c>
      <c r="G35" s="162">
        <v>35</v>
      </c>
      <c r="H35" s="252">
        <v>0.413223096851493</v>
      </c>
      <c r="I35" s="162">
        <v>34</v>
      </c>
      <c r="J35" s="252">
        <v>0.413223096851493</v>
      </c>
      <c r="K35" s="162">
        <v>38</v>
      </c>
      <c r="L35" s="252">
        <v>0.413223096851493</v>
      </c>
      <c r="M35" s="162">
        <v>34</v>
      </c>
      <c r="N35" s="252">
        <v>1.2396692905544799</v>
      </c>
      <c r="O35" s="162">
        <v>32</v>
      </c>
      <c r="P35" s="252">
        <v>0.413223096851493</v>
      </c>
      <c r="Q35" s="162">
        <v>26</v>
      </c>
      <c r="R35" s="252">
        <v>0.413223096851493</v>
      </c>
      <c r="S35" s="162">
        <v>30</v>
      </c>
      <c r="T35" s="253">
        <v>0.413223096851493</v>
      </c>
    </row>
    <row r="36" spans="2:20" ht="22.05" customHeight="1">
      <c r="B36" s="212"/>
      <c r="C36" s="194"/>
      <c r="D36" s="200"/>
      <c r="E36" s="194"/>
      <c r="F36" s="200"/>
      <c r="G36" s="194"/>
      <c r="H36" s="200"/>
      <c r="I36" s="194"/>
      <c r="J36" s="200"/>
      <c r="K36" s="194"/>
      <c r="L36" s="200"/>
      <c r="M36" s="194"/>
      <c r="N36" s="200"/>
      <c r="O36" s="194"/>
      <c r="P36" s="200"/>
      <c r="Q36" s="194"/>
      <c r="R36" s="200"/>
      <c r="S36" s="194"/>
      <c r="T36" s="222"/>
    </row>
    <row r="37" spans="2:20" ht="22.05" customHeight="1">
      <c r="B37" s="224" t="s">
        <v>4</v>
      </c>
      <c r="C37" s="171"/>
      <c r="D37" s="201"/>
      <c r="E37" s="171"/>
      <c r="F37" s="201"/>
      <c r="G37" s="171"/>
      <c r="H37" s="201"/>
      <c r="I37" s="171"/>
      <c r="J37" s="201"/>
      <c r="K37" s="208"/>
      <c r="L37" s="201"/>
      <c r="M37" s="171"/>
      <c r="N37" s="201"/>
      <c r="O37" s="171"/>
      <c r="P37" s="201"/>
      <c r="Q37" s="171"/>
      <c r="R37" s="201"/>
      <c r="S37" s="171"/>
      <c r="T37" s="171"/>
    </row>
    <row r="38" spans="2:20" ht="22.05" customHeight="1">
      <c r="B38" s="212" t="s">
        <v>11</v>
      </c>
      <c r="C38" s="170">
        <v>2647239</v>
      </c>
      <c r="D38" s="199">
        <v>44349.0990056714</v>
      </c>
      <c r="E38" s="170">
        <v>139699653</v>
      </c>
      <c r="F38" s="199">
        <v>63554.201039753301</v>
      </c>
      <c r="G38" s="170">
        <v>25899588</v>
      </c>
      <c r="H38" s="199">
        <v>59546.382563436098</v>
      </c>
      <c r="I38" s="170">
        <v>1107687</v>
      </c>
      <c r="J38" s="199">
        <v>13880.5464071281</v>
      </c>
      <c r="K38" s="170">
        <v>13539805</v>
      </c>
      <c r="L38" s="199">
        <v>30939.377591330001</v>
      </c>
      <c r="M38" s="170">
        <v>356483</v>
      </c>
      <c r="N38" s="199">
        <v>10988.6305051036</v>
      </c>
      <c r="O38" s="170">
        <v>1090671</v>
      </c>
      <c r="P38" s="199">
        <v>26901.627976478299</v>
      </c>
      <c r="Q38" s="170">
        <v>7377065</v>
      </c>
      <c r="R38" s="199">
        <v>66296.163287221905</v>
      </c>
      <c r="S38" s="170">
        <v>36571709</v>
      </c>
      <c r="T38" s="219">
        <v>32309.780269294301</v>
      </c>
    </row>
    <row r="39" spans="2:20" ht="22.05" customHeight="1">
      <c r="B39" s="216" t="s">
        <v>200</v>
      </c>
      <c r="C39" s="171">
        <v>153251</v>
      </c>
      <c r="D39" s="198">
        <v>10384.062513029699</v>
      </c>
      <c r="E39" s="171">
        <v>2477538</v>
      </c>
      <c r="F39" s="198">
        <v>32918.348004811996</v>
      </c>
      <c r="G39" s="171">
        <v>889841</v>
      </c>
      <c r="H39" s="198">
        <v>23924.088095951101</v>
      </c>
      <c r="I39" s="171">
        <v>48371</v>
      </c>
      <c r="J39" s="198">
        <v>3876.83854676397</v>
      </c>
      <c r="K39" s="171">
        <v>1032028</v>
      </c>
      <c r="L39" s="198">
        <v>24057.4686304223</v>
      </c>
      <c r="M39" s="171">
        <v>20654</v>
      </c>
      <c r="N39" s="198">
        <v>2929.8756226495798</v>
      </c>
      <c r="O39" s="171">
        <v>59247</v>
      </c>
      <c r="P39" s="198">
        <v>5378.8149151366297</v>
      </c>
      <c r="Q39" s="171">
        <v>177265</v>
      </c>
      <c r="R39" s="198">
        <v>8987.8282082418991</v>
      </c>
      <c r="S39" s="171">
        <v>5985179</v>
      </c>
      <c r="T39" s="220">
        <v>54760.100496997999</v>
      </c>
    </row>
    <row r="40" spans="2:20" ht="22.05" customHeight="1">
      <c r="B40" s="213" t="s">
        <v>201</v>
      </c>
      <c r="C40" s="170">
        <v>100367</v>
      </c>
      <c r="D40" s="199">
        <v>6879.0362687034503</v>
      </c>
      <c r="E40" s="170">
        <v>5769148</v>
      </c>
      <c r="F40" s="199">
        <v>51703.841760049399</v>
      </c>
      <c r="G40" s="170">
        <v>2202234</v>
      </c>
      <c r="H40" s="199">
        <v>36428.348900263001</v>
      </c>
      <c r="I40" s="170">
        <v>116927</v>
      </c>
      <c r="J40" s="199">
        <v>5545.9568277927701</v>
      </c>
      <c r="K40" s="170">
        <v>611571</v>
      </c>
      <c r="L40" s="199">
        <v>17570.726515134498</v>
      </c>
      <c r="M40" s="170">
        <v>21126</v>
      </c>
      <c r="N40" s="199">
        <v>2956.0049939652499</v>
      </c>
      <c r="O40" s="170">
        <v>60029</v>
      </c>
      <c r="P40" s="199">
        <v>6079.6227377614696</v>
      </c>
      <c r="Q40" s="170">
        <v>409913</v>
      </c>
      <c r="R40" s="199">
        <v>16431.8911091392</v>
      </c>
      <c r="S40" s="170">
        <v>4097497</v>
      </c>
      <c r="T40" s="219">
        <v>49603.126331681298</v>
      </c>
    </row>
    <row r="41" spans="2:20" ht="22.05" customHeight="1">
      <c r="B41" s="216" t="s">
        <v>16</v>
      </c>
      <c r="C41" s="171">
        <v>448405</v>
      </c>
      <c r="D41" s="198">
        <v>14984.852613003701</v>
      </c>
      <c r="E41" s="171">
        <v>36778836</v>
      </c>
      <c r="F41" s="198">
        <v>123221.882223062</v>
      </c>
      <c r="G41" s="171">
        <v>8081769</v>
      </c>
      <c r="H41" s="198">
        <v>60015.305129247899</v>
      </c>
      <c r="I41" s="171">
        <v>379540</v>
      </c>
      <c r="J41" s="198">
        <v>10803.609887271799</v>
      </c>
      <c r="K41" s="171">
        <v>1890232</v>
      </c>
      <c r="L41" s="198">
        <v>33057.075172916702</v>
      </c>
      <c r="M41" s="171">
        <v>127743</v>
      </c>
      <c r="N41" s="198">
        <v>6807.6108874464899</v>
      </c>
      <c r="O41" s="171">
        <v>227624</v>
      </c>
      <c r="P41" s="198">
        <v>12760.0475610422</v>
      </c>
      <c r="Q41" s="171">
        <v>1755972</v>
      </c>
      <c r="R41" s="198">
        <v>32178.0743455351</v>
      </c>
      <c r="S41" s="171">
        <v>10264095</v>
      </c>
      <c r="T41" s="220">
        <v>67054.841493795</v>
      </c>
    </row>
    <row r="42" spans="2:20" ht="22.05" customHeight="1">
      <c r="B42" s="213" t="s">
        <v>15</v>
      </c>
      <c r="C42" s="170">
        <v>337388</v>
      </c>
      <c r="D42" s="199">
        <v>11756.0171237586</v>
      </c>
      <c r="E42" s="170">
        <v>27642927</v>
      </c>
      <c r="F42" s="199">
        <v>102545.351970841</v>
      </c>
      <c r="G42" s="170">
        <v>5989569</v>
      </c>
      <c r="H42" s="199">
        <v>58605.327082609503</v>
      </c>
      <c r="I42" s="170">
        <v>280637</v>
      </c>
      <c r="J42" s="199">
        <v>9736.4722762847396</v>
      </c>
      <c r="K42" s="170">
        <v>1440892</v>
      </c>
      <c r="L42" s="199">
        <v>23809.689281271301</v>
      </c>
      <c r="M42" s="170">
        <v>87827</v>
      </c>
      <c r="N42" s="199">
        <v>7269.6216630767703</v>
      </c>
      <c r="O42" s="170">
        <v>205535</v>
      </c>
      <c r="P42" s="199">
        <v>11031.925627317099</v>
      </c>
      <c r="Q42" s="170">
        <v>1684540</v>
      </c>
      <c r="R42" s="199">
        <v>31704.935537578102</v>
      </c>
      <c r="S42" s="170">
        <v>6393883</v>
      </c>
      <c r="T42" s="219">
        <v>59749.411106360698</v>
      </c>
    </row>
    <row r="43" spans="2:20" ht="22.05" customHeight="1">
      <c r="B43" s="216" t="s">
        <v>202</v>
      </c>
      <c r="C43" s="171">
        <v>198517</v>
      </c>
      <c r="D43" s="198">
        <v>10294.029839736701</v>
      </c>
      <c r="E43" s="171">
        <v>13064731</v>
      </c>
      <c r="F43" s="198">
        <v>59729.257563567597</v>
      </c>
      <c r="G43" s="171">
        <v>2300888</v>
      </c>
      <c r="H43" s="198">
        <v>35057.429211403898</v>
      </c>
      <c r="I43" s="171">
        <v>100346</v>
      </c>
      <c r="J43" s="198">
        <v>5561.1460340001004</v>
      </c>
      <c r="K43" s="171">
        <v>878220</v>
      </c>
      <c r="L43" s="198">
        <v>17738.5399039242</v>
      </c>
      <c r="M43" s="171">
        <v>33101</v>
      </c>
      <c r="N43" s="198">
        <v>4074.8109189152901</v>
      </c>
      <c r="O43" s="171">
        <v>98094</v>
      </c>
      <c r="P43" s="198">
        <v>6766.5513261727301</v>
      </c>
      <c r="Q43" s="171">
        <v>744351</v>
      </c>
      <c r="R43" s="198">
        <v>19177.202832310799</v>
      </c>
      <c r="S43" s="171">
        <v>2608197</v>
      </c>
      <c r="T43" s="220">
        <v>37654.766249112901</v>
      </c>
    </row>
    <row r="44" spans="2:20" ht="22.05" customHeight="1">
      <c r="B44" s="213" t="s">
        <v>14</v>
      </c>
      <c r="C44" s="170">
        <v>753557</v>
      </c>
      <c r="D44" s="199">
        <v>19398.719923213699</v>
      </c>
      <c r="E44" s="170">
        <v>32885048</v>
      </c>
      <c r="F44" s="199">
        <v>108963.754776788</v>
      </c>
      <c r="G44" s="170">
        <v>3907379</v>
      </c>
      <c r="H44" s="199">
        <v>43306.571344318298</v>
      </c>
      <c r="I44" s="170">
        <v>117208</v>
      </c>
      <c r="J44" s="199">
        <v>4634.7439007266103</v>
      </c>
      <c r="K44" s="170">
        <v>4158695</v>
      </c>
      <c r="L44" s="199">
        <v>40654.702483681598</v>
      </c>
      <c r="M44" s="170">
        <v>45602</v>
      </c>
      <c r="N44" s="199">
        <v>5016.1488752758596</v>
      </c>
      <c r="O44" s="170">
        <v>259447</v>
      </c>
      <c r="P44" s="199">
        <v>10570.1794628076</v>
      </c>
      <c r="Q44" s="170">
        <v>1616719</v>
      </c>
      <c r="R44" s="199">
        <v>28890.820738476199</v>
      </c>
      <c r="S44" s="170">
        <v>4819249</v>
      </c>
      <c r="T44" s="219">
        <v>53315.550412941797</v>
      </c>
    </row>
    <row r="45" spans="2:20" ht="22.05" customHeight="1">
      <c r="B45" s="214" t="s">
        <v>13</v>
      </c>
      <c r="C45" s="173">
        <v>655754</v>
      </c>
      <c r="D45" s="202">
        <v>19758.383273498599</v>
      </c>
      <c r="E45" s="173">
        <v>21081425</v>
      </c>
      <c r="F45" s="202">
        <v>111769.39187282699</v>
      </c>
      <c r="G45" s="173">
        <v>2527908</v>
      </c>
      <c r="H45" s="202">
        <v>39009.5005427379</v>
      </c>
      <c r="I45" s="173">
        <v>64658</v>
      </c>
      <c r="J45" s="202">
        <v>4456.3325228478197</v>
      </c>
      <c r="K45" s="173">
        <v>3528167</v>
      </c>
      <c r="L45" s="202">
        <v>38608.112735159899</v>
      </c>
      <c r="M45" s="173">
        <v>20430</v>
      </c>
      <c r="N45" s="202">
        <v>2806.32795865344</v>
      </c>
      <c r="O45" s="173">
        <v>180695</v>
      </c>
      <c r="P45" s="202">
        <v>10072.399027989401</v>
      </c>
      <c r="Q45" s="173">
        <v>988305</v>
      </c>
      <c r="R45" s="202">
        <v>21025.8252266702</v>
      </c>
      <c r="S45" s="173">
        <v>2403609</v>
      </c>
      <c r="T45" s="220">
        <v>42458.065388701798</v>
      </c>
    </row>
    <row r="46" spans="2:20" ht="22.05" customHeight="1">
      <c r="B46" s="218"/>
      <c r="C46" s="168"/>
      <c r="D46" s="203"/>
      <c r="E46" s="168"/>
      <c r="F46" s="203"/>
      <c r="G46" s="168"/>
      <c r="H46" s="203"/>
      <c r="I46" s="168"/>
      <c r="J46" s="203"/>
      <c r="K46" s="168"/>
      <c r="L46" s="203"/>
      <c r="M46" s="168"/>
      <c r="N46" s="203"/>
      <c r="O46" s="168"/>
      <c r="P46" s="203"/>
      <c r="Q46" s="168"/>
      <c r="R46" s="203"/>
      <c r="S46" s="168"/>
      <c r="T46" s="210"/>
    </row>
    <row r="47" spans="2:20" ht="22.05" customHeight="1">
      <c r="B47" s="224" t="s">
        <v>35</v>
      </c>
      <c r="C47" s="169"/>
      <c r="D47" s="204"/>
      <c r="E47" s="169"/>
      <c r="F47" s="204"/>
      <c r="G47" s="169"/>
      <c r="H47" s="204"/>
      <c r="I47" s="169"/>
      <c r="J47" s="204"/>
      <c r="K47" s="169"/>
      <c r="L47" s="204"/>
      <c r="M47" s="169"/>
      <c r="N47" s="204"/>
      <c r="O47" s="169"/>
      <c r="P47" s="204"/>
      <c r="Q47" s="169"/>
      <c r="R47" s="204"/>
      <c r="S47" s="169"/>
      <c r="T47" s="169"/>
    </row>
    <row r="48" spans="2:20" ht="22.05" customHeight="1">
      <c r="B48" s="212" t="s">
        <v>12</v>
      </c>
      <c r="C48" s="170">
        <f t="shared" ref="C48:T48" si="0">C8</f>
        <v>3806903</v>
      </c>
      <c r="D48" s="199">
        <f t="shared" si="0"/>
        <v>68794.621700000003</v>
      </c>
      <c r="E48" s="170">
        <f t="shared" si="0"/>
        <v>189496600</v>
      </c>
      <c r="F48" s="199">
        <f t="shared" si="0"/>
        <v>86076.767500000002</v>
      </c>
      <c r="G48" s="170">
        <f t="shared" si="0"/>
        <v>39203032</v>
      </c>
      <c r="H48" s="199">
        <f t="shared" si="0"/>
        <v>95464.768100000001</v>
      </c>
      <c r="I48" s="170">
        <f t="shared" si="0"/>
        <v>1754133</v>
      </c>
      <c r="J48" s="199">
        <f t="shared" si="0"/>
        <v>21099.244299999998</v>
      </c>
      <c r="K48" s="170">
        <f t="shared" si="0"/>
        <v>18657738</v>
      </c>
      <c r="L48" s="199">
        <f t="shared" si="0"/>
        <v>54431.185700000002</v>
      </c>
      <c r="M48" s="170">
        <f t="shared" si="0"/>
        <v>546170</v>
      </c>
      <c r="N48" s="199">
        <f t="shared" si="0"/>
        <v>16172.216200000001</v>
      </c>
      <c r="O48" s="170">
        <f t="shared" si="0"/>
        <v>1826436</v>
      </c>
      <c r="P48" s="199">
        <f t="shared" si="0"/>
        <v>49403.43</v>
      </c>
      <c r="Q48" s="170">
        <f t="shared" si="0"/>
        <v>14155773</v>
      </c>
      <c r="R48" s="199">
        <f t="shared" si="0"/>
        <v>108327.149</v>
      </c>
      <c r="S48" s="170">
        <f t="shared" si="0"/>
        <v>62446960</v>
      </c>
      <c r="T48" s="219">
        <f t="shared" si="0"/>
        <v>15762.8806</v>
      </c>
    </row>
    <row r="49" spans="2:20" ht="22.05" customHeight="1">
      <c r="B49" s="216" t="s">
        <v>31</v>
      </c>
      <c r="C49" s="171">
        <v>1593452</v>
      </c>
      <c r="D49" s="198">
        <v>41067.735296960098</v>
      </c>
      <c r="E49" s="171">
        <v>183691099</v>
      </c>
      <c r="F49" s="198">
        <v>101564.782958467</v>
      </c>
      <c r="G49" s="171">
        <v>35328945</v>
      </c>
      <c r="H49" s="198">
        <v>103528.498025647</v>
      </c>
      <c r="I49" s="171">
        <v>1734283</v>
      </c>
      <c r="J49" s="198">
        <v>21247.465292268</v>
      </c>
      <c r="K49" s="171">
        <v>6544288</v>
      </c>
      <c r="L49" s="198">
        <v>48577.858521316302</v>
      </c>
      <c r="M49" s="171">
        <v>412253</v>
      </c>
      <c r="N49" s="198">
        <v>14594.445613431601</v>
      </c>
      <c r="O49" s="171">
        <v>1514573</v>
      </c>
      <c r="P49" s="198">
        <v>43852.071185647197</v>
      </c>
      <c r="Q49" s="171">
        <v>13223315</v>
      </c>
      <c r="R49" s="198">
        <v>103708.54181453399</v>
      </c>
      <c r="S49" s="171">
        <v>42561847</v>
      </c>
      <c r="T49" s="220">
        <v>101118.873226735</v>
      </c>
    </row>
    <row r="50" spans="2:20" ht="22.05" customHeight="1">
      <c r="B50" s="213" t="s">
        <v>236</v>
      </c>
      <c r="C50" s="170">
        <v>2213451</v>
      </c>
      <c r="D50" s="199">
        <v>49092.595147546999</v>
      </c>
      <c r="E50" s="170">
        <v>5805501</v>
      </c>
      <c r="F50" s="199">
        <v>62260.1976113821</v>
      </c>
      <c r="G50" s="170">
        <v>3874087</v>
      </c>
      <c r="H50" s="199">
        <v>65544.866621338995</v>
      </c>
      <c r="I50" s="170">
        <v>19850</v>
      </c>
      <c r="J50" s="199">
        <v>2982.1999657851202</v>
      </c>
      <c r="K50" s="170">
        <v>12113450</v>
      </c>
      <c r="L50" s="199">
        <v>47788.290708818298</v>
      </c>
      <c r="M50" s="170">
        <v>133917</v>
      </c>
      <c r="N50" s="199">
        <v>9372.6159132982993</v>
      </c>
      <c r="O50" s="170">
        <v>311863</v>
      </c>
      <c r="P50" s="199">
        <v>15600.9204515657</v>
      </c>
      <c r="Q50" s="170">
        <v>932458</v>
      </c>
      <c r="R50" s="199">
        <v>29305.227240783701</v>
      </c>
      <c r="S50" s="170">
        <v>19885113</v>
      </c>
      <c r="T50" s="219">
        <v>101343.555860647</v>
      </c>
    </row>
    <row r="51" spans="2:20" ht="22.05" customHeight="1">
      <c r="B51" s="225" t="s">
        <v>33</v>
      </c>
      <c r="C51" s="171">
        <v>1505919</v>
      </c>
      <c r="D51" s="198">
        <v>33883.122023997203</v>
      </c>
      <c r="E51" s="171">
        <v>3792425</v>
      </c>
      <c r="F51" s="198">
        <v>46754.790185006699</v>
      </c>
      <c r="G51" s="171">
        <v>2428342</v>
      </c>
      <c r="H51" s="198">
        <v>43057.783335537599</v>
      </c>
      <c r="I51" s="171">
        <v>10943</v>
      </c>
      <c r="J51" s="198">
        <v>1715.74647395492</v>
      </c>
      <c r="K51" s="171">
        <v>7510153</v>
      </c>
      <c r="L51" s="198">
        <v>50730.017442629403</v>
      </c>
      <c r="M51" s="171">
        <v>56117</v>
      </c>
      <c r="N51" s="198">
        <v>5499.1522327005096</v>
      </c>
      <c r="O51" s="171">
        <v>158332</v>
      </c>
      <c r="P51" s="198">
        <v>11944.6152914432</v>
      </c>
      <c r="Q51" s="171">
        <v>529920</v>
      </c>
      <c r="R51" s="198">
        <v>19159.032758320802</v>
      </c>
      <c r="S51" s="171">
        <v>8128402</v>
      </c>
      <c r="T51" s="220">
        <v>63969.1115143106</v>
      </c>
    </row>
    <row r="52" spans="2:20" ht="22.05" customHeight="1">
      <c r="B52" s="215" t="s">
        <v>32</v>
      </c>
      <c r="C52" s="195">
        <v>707532</v>
      </c>
      <c r="D52" s="205">
        <v>31168.7962152906</v>
      </c>
      <c r="E52" s="195">
        <v>2013076</v>
      </c>
      <c r="F52" s="205">
        <v>36153.877441344397</v>
      </c>
      <c r="G52" s="195">
        <v>1445745</v>
      </c>
      <c r="H52" s="205">
        <v>41677.833932780602</v>
      </c>
      <c r="I52" s="195">
        <v>8907</v>
      </c>
      <c r="J52" s="205">
        <v>2022.291506667</v>
      </c>
      <c r="K52" s="195">
        <v>4603297</v>
      </c>
      <c r="L52" s="205">
        <v>50520.174684957703</v>
      </c>
      <c r="M52" s="195">
        <v>77800</v>
      </c>
      <c r="N52" s="205">
        <v>8288.7657275136607</v>
      </c>
      <c r="O52" s="195">
        <v>153531</v>
      </c>
      <c r="P52" s="205">
        <v>11353.6943312399</v>
      </c>
      <c r="Q52" s="195">
        <v>402538</v>
      </c>
      <c r="R52" s="205">
        <v>19170.288941363</v>
      </c>
      <c r="S52" s="195">
        <v>11756711</v>
      </c>
      <c r="T52" s="219">
        <v>104765.17441223199</v>
      </c>
    </row>
    <row r="53" spans="2:20" ht="22.05" customHeight="1">
      <c r="B53" s="226"/>
      <c r="C53" s="196"/>
      <c r="D53" s="206"/>
      <c r="E53" s="196"/>
      <c r="F53" s="206"/>
      <c r="G53" s="196"/>
      <c r="H53" s="206"/>
      <c r="I53" s="196"/>
      <c r="J53" s="206"/>
      <c r="K53" s="196"/>
      <c r="L53" s="206"/>
      <c r="M53" s="196"/>
      <c r="N53" s="206"/>
      <c r="O53" s="196"/>
      <c r="P53" s="206"/>
      <c r="Q53" s="196"/>
      <c r="R53" s="206"/>
      <c r="S53" s="196"/>
      <c r="T53" s="223"/>
    </row>
    <row r="54" spans="2:20" ht="22.05" customHeight="1">
      <c r="B54" s="212" t="s">
        <v>146</v>
      </c>
      <c r="C54" s="168"/>
      <c r="D54" s="203"/>
      <c r="E54" s="168"/>
      <c r="F54" s="203"/>
      <c r="G54" s="168"/>
      <c r="H54" s="203"/>
      <c r="I54" s="168"/>
      <c r="J54" s="203"/>
      <c r="K54" s="168"/>
      <c r="L54" s="203"/>
      <c r="M54" s="168"/>
      <c r="N54" s="203"/>
      <c r="O54" s="168"/>
      <c r="P54" s="203"/>
      <c r="Q54" s="168"/>
      <c r="R54" s="203"/>
      <c r="S54" s="168"/>
      <c r="T54" s="168"/>
    </row>
    <row r="55" spans="2:20" ht="22.05" customHeight="1">
      <c r="B55" s="224" t="s">
        <v>147</v>
      </c>
      <c r="C55" s="169"/>
      <c r="D55" s="204"/>
      <c r="E55" s="169"/>
      <c r="F55" s="204"/>
      <c r="G55" s="169"/>
      <c r="H55" s="204"/>
      <c r="I55" s="169"/>
      <c r="J55" s="204"/>
      <c r="K55" s="169"/>
      <c r="L55" s="204"/>
      <c r="M55" s="169"/>
      <c r="N55" s="204"/>
      <c r="O55" s="169"/>
      <c r="P55" s="204"/>
      <c r="Q55" s="169"/>
      <c r="R55" s="204"/>
      <c r="S55" s="169"/>
      <c r="T55" s="169"/>
    </row>
    <row r="56" spans="2:20" ht="22.05" customHeight="1">
      <c r="B56" s="213" t="s">
        <v>148</v>
      </c>
      <c r="C56" s="170">
        <v>66991</v>
      </c>
      <c r="D56" s="199">
        <v>6791.0264458863303</v>
      </c>
      <c r="E56" s="170">
        <v>126863</v>
      </c>
      <c r="F56" s="199">
        <v>7982.4161890260402</v>
      </c>
      <c r="G56" s="170">
        <v>69316</v>
      </c>
      <c r="H56" s="199">
        <v>7804.5462503065301</v>
      </c>
      <c r="I56" s="170">
        <v>1963</v>
      </c>
      <c r="J56" s="199">
        <v>517.97625633082805</v>
      </c>
      <c r="K56" s="170">
        <v>558262</v>
      </c>
      <c r="L56" s="199">
        <v>17278.629772480701</v>
      </c>
      <c r="M56" s="170">
        <v>3881</v>
      </c>
      <c r="N56" s="199">
        <v>1412.00470134221</v>
      </c>
      <c r="O56" s="170">
        <v>11382</v>
      </c>
      <c r="P56" s="199">
        <v>2318.73659028575</v>
      </c>
      <c r="Q56" s="170">
        <v>25374</v>
      </c>
      <c r="R56" s="199">
        <v>5602.0067793997896</v>
      </c>
      <c r="S56" s="170">
        <v>3126067</v>
      </c>
      <c r="T56" s="219">
        <v>56268.480159955303</v>
      </c>
    </row>
    <row r="57" spans="2:20" ht="22.05" customHeight="1">
      <c r="B57" s="216" t="s">
        <v>149</v>
      </c>
      <c r="C57" s="171">
        <f>SUM(C58:C61)</f>
        <v>3529414</v>
      </c>
      <c r="D57" s="198">
        <f>SQRT(SUMSQ(D58:D61))</f>
        <v>61396.046941414214</v>
      </c>
      <c r="E57" s="171">
        <f>SUM(E58:E61)</f>
        <v>180787351</v>
      </c>
      <c r="F57" s="198">
        <f>SQRT(SUMSQ(F58:F61))</f>
        <v>127817.47137251429</v>
      </c>
      <c r="G57" s="171">
        <f>SUM(G58:G61)</f>
        <v>36826878</v>
      </c>
      <c r="H57" s="198">
        <f>SQRT(SUMSQ(H58:H61))</f>
        <v>118649.21265426495</v>
      </c>
      <c r="I57" s="171">
        <f>SUM(I58:I61)</f>
        <v>1652849</v>
      </c>
      <c r="J57" s="198">
        <f>SQRT(SUMSQ(J58:J61))</f>
        <v>24516.644811740818</v>
      </c>
      <c r="K57" s="171">
        <f>SUM(K58:K61)</f>
        <v>17221324</v>
      </c>
      <c r="L57" s="198">
        <f>SQRT(SUMSQ(L58:L61))</f>
        <v>89394.295715411965</v>
      </c>
      <c r="M57" s="171">
        <f>SUM(M58:M61)</f>
        <v>509369</v>
      </c>
      <c r="N57" s="198">
        <f>SQRT(SUMSQ(N58:N61))</f>
        <v>18419.398044479371</v>
      </c>
      <c r="O57" s="171">
        <f>SUM(O58:O61)</f>
        <v>1653711</v>
      </c>
      <c r="P57" s="198">
        <f>SQRT(SUMSQ(P58:P61))</f>
        <v>43068.850978279486</v>
      </c>
      <c r="Q57" s="171">
        <f>SUM(Q58:Q61)</f>
        <v>12637931</v>
      </c>
      <c r="R57" s="198">
        <f>SQRT(SUMSQ(R58:R61))</f>
        <v>95346.912407055002</v>
      </c>
      <c r="S57" s="171">
        <f>SUM(S58:S61)</f>
        <v>54501498</v>
      </c>
      <c r="T57" s="220">
        <f>SQRT(SUMSQ(T58:T61))</f>
        <v>198442.32149674781</v>
      </c>
    </row>
    <row r="58" spans="2:20" ht="22.05" customHeight="1">
      <c r="B58" s="215" t="s">
        <v>150</v>
      </c>
      <c r="C58" s="170">
        <v>1160442</v>
      </c>
      <c r="D58" s="199">
        <v>28830.189364288701</v>
      </c>
      <c r="E58" s="170">
        <v>173121500</v>
      </c>
      <c r="F58" s="199">
        <v>107646.198729996</v>
      </c>
      <c r="G58" s="170">
        <v>33711426</v>
      </c>
      <c r="H58" s="199">
        <v>105973.79869894301</v>
      </c>
      <c r="I58" s="170">
        <v>1324859</v>
      </c>
      <c r="J58" s="199">
        <v>20646.585590935701</v>
      </c>
      <c r="K58" s="170">
        <v>4875319</v>
      </c>
      <c r="L58" s="199">
        <v>53244.416298162803</v>
      </c>
      <c r="M58" s="170">
        <v>302711</v>
      </c>
      <c r="N58" s="199">
        <v>14103.198134373501</v>
      </c>
      <c r="O58" s="170">
        <v>1312068</v>
      </c>
      <c r="P58" s="199">
        <v>39757.841981724399</v>
      </c>
      <c r="Q58" s="170">
        <v>11454402</v>
      </c>
      <c r="R58" s="199">
        <v>90329.498177954898</v>
      </c>
      <c r="S58" s="170">
        <v>18331683</v>
      </c>
      <c r="T58" s="219">
        <v>134807.931301159</v>
      </c>
    </row>
    <row r="59" spans="2:20" ht="22.05" customHeight="1">
      <c r="B59" s="225" t="s">
        <v>151</v>
      </c>
      <c r="C59" s="171">
        <v>1597743</v>
      </c>
      <c r="D59" s="198">
        <v>48857.897689982099</v>
      </c>
      <c r="E59" s="171">
        <v>5744505</v>
      </c>
      <c r="F59" s="198">
        <v>59300.9724931573</v>
      </c>
      <c r="G59" s="171">
        <v>2209306</v>
      </c>
      <c r="H59" s="198">
        <v>45208.135389075498</v>
      </c>
      <c r="I59" s="171">
        <v>263827</v>
      </c>
      <c r="J59" s="198">
        <v>12232.5922319978</v>
      </c>
      <c r="K59" s="171">
        <v>7378693</v>
      </c>
      <c r="L59" s="198">
        <v>52123.737740116703</v>
      </c>
      <c r="M59" s="171">
        <v>145956</v>
      </c>
      <c r="N59" s="198">
        <v>10057.8196600421</v>
      </c>
      <c r="O59" s="171">
        <v>235537</v>
      </c>
      <c r="P59" s="198">
        <v>14044.862675586</v>
      </c>
      <c r="Q59" s="171">
        <v>893051</v>
      </c>
      <c r="R59" s="198">
        <v>27580.249888787701</v>
      </c>
      <c r="S59" s="171">
        <v>23346229</v>
      </c>
      <c r="T59" s="220">
        <v>111762.631512912</v>
      </c>
    </row>
    <row r="60" spans="2:20" ht="22.05" customHeight="1">
      <c r="B60" s="215" t="s">
        <v>152</v>
      </c>
      <c r="C60" s="170">
        <v>526160</v>
      </c>
      <c r="D60" s="199">
        <v>19283.865766565799</v>
      </c>
      <c r="E60" s="170">
        <v>1289081</v>
      </c>
      <c r="F60" s="199">
        <v>29763.647631772801</v>
      </c>
      <c r="G60" s="170">
        <v>650403</v>
      </c>
      <c r="H60" s="199">
        <v>25410.9578538641</v>
      </c>
      <c r="I60" s="170">
        <v>50252</v>
      </c>
      <c r="J60" s="199">
        <v>4652.4599917768001</v>
      </c>
      <c r="K60" s="170">
        <v>3164163</v>
      </c>
      <c r="L60" s="199">
        <v>37666.6417476407</v>
      </c>
      <c r="M60" s="170">
        <v>41946</v>
      </c>
      <c r="N60" s="199">
        <v>5410.6028315153999</v>
      </c>
      <c r="O60" s="170">
        <v>69444</v>
      </c>
      <c r="P60" s="199">
        <v>6878.4483087544904</v>
      </c>
      <c r="Q60" s="170">
        <v>192111</v>
      </c>
      <c r="R60" s="199">
        <v>9446.3944887725593</v>
      </c>
      <c r="S60" s="170">
        <v>7013159</v>
      </c>
      <c r="T60" s="219">
        <v>69441.857645762604</v>
      </c>
    </row>
    <row r="61" spans="2:20" ht="22.05" customHeight="1">
      <c r="B61" s="227" t="s">
        <v>153</v>
      </c>
      <c r="C61" s="173">
        <v>245069</v>
      </c>
      <c r="D61" s="202">
        <v>13391.5314906065</v>
      </c>
      <c r="E61" s="173">
        <v>632265</v>
      </c>
      <c r="F61" s="202">
        <v>18631.205759778</v>
      </c>
      <c r="G61" s="173">
        <v>255743</v>
      </c>
      <c r="H61" s="202">
        <v>12557.7612807798</v>
      </c>
      <c r="I61" s="173">
        <v>13911</v>
      </c>
      <c r="J61" s="202">
        <v>1871.54470205964</v>
      </c>
      <c r="K61" s="173">
        <v>1803149</v>
      </c>
      <c r="L61" s="202">
        <v>31948.588434810099</v>
      </c>
      <c r="M61" s="173">
        <v>18756</v>
      </c>
      <c r="N61" s="202">
        <v>3152.7238047825399</v>
      </c>
      <c r="O61" s="173">
        <v>36662</v>
      </c>
      <c r="P61" s="202">
        <v>5446.89882714949</v>
      </c>
      <c r="Q61" s="173">
        <v>98367</v>
      </c>
      <c r="R61" s="202">
        <v>9039.40881429615</v>
      </c>
      <c r="S61" s="173">
        <v>5810427</v>
      </c>
      <c r="T61" s="220">
        <v>62394.865360342803</v>
      </c>
    </row>
    <row r="62" spans="2:20" ht="10.95" customHeight="1">
      <c r="T62" s="163"/>
    </row>
    <row r="63" spans="2:20" ht="17.399999999999999">
      <c r="B63" s="166" t="s">
        <v>235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</row>
    <row r="64" spans="2:20" ht="17.399999999999999">
      <c r="B64" s="166" t="s">
        <v>240</v>
      </c>
      <c r="K64" s="164"/>
      <c r="L64" s="164"/>
      <c r="M64" s="164"/>
      <c r="N64" s="164"/>
    </row>
    <row r="65" spans="4:10">
      <c r="D65" s="164"/>
      <c r="E65" s="164"/>
      <c r="F65" s="164"/>
      <c r="G65" s="164"/>
      <c r="H65" s="164"/>
      <c r="I65" s="164"/>
      <c r="J65" s="164"/>
    </row>
    <row r="66" spans="4:10">
      <c r="D66" s="164"/>
      <c r="E66" s="164"/>
      <c r="F66" s="164"/>
      <c r="G66" s="164"/>
      <c r="H66" s="164"/>
      <c r="I66" s="164"/>
      <c r="J66" s="164"/>
    </row>
    <row r="67" spans="4:10">
      <c r="D67" s="164"/>
      <c r="E67" s="164"/>
      <c r="F67" s="164"/>
      <c r="G67" s="164"/>
      <c r="H67" s="164"/>
      <c r="I67" s="164"/>
      <c r="J67" s="164"/>
    </row>
    <row r="68" spans="4:10">
      <c r="D68" s="164"/>
      <c r="E68" s="164"/>
      <c r="F68" s="164"/>
      <c r="G68" s="164"/>
      <c r="H68" s="164"/>
      <c r="I68" s="164"/>
      <c r="J68" s="164"/>
    </row>
  </sheetData>
  <mergeCells count="10">
    <mergeCell ref="E5:T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rintOptions horizontalCentered="1" verticalCentered="1"/>
  <pageMargins left="0" right="0" top="0" bottom="0" header="0.3" footer="0.3"/>
  <pageSetup scale="4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D0087-D81B-534B-930C-C4BA29DF6D76}">
  <dimension ref="A1:S60"/>
  <sheetViews>
    <sheetView zoomScale="66" workbookViewId="0">
      <selection activeCell="F70" sqref="F70"/>
    </sheetView>
  </sheetViews>
  <sheetFormatPr defaultColWidth="11.19921875" defaultRowHeight="15.6"/>
  <cols>
    <col min="1" max="1" width="71.69921875" customWidth="1"/>
    <col min="2" max="5" width="12.69921875" customWidth="1"/>
    <col min="6" max="6" width="14" bestFit="1" customWidth="1"/>
    <col min="7" max="7" width="12.69921875" customWidth="1"/>
    <col min="8" max="8" width="14" bestFit="1" customWidth="1"/>
    <col min="9" max="19" width="12.69921875" customWidth="1"/>
  </cols>
  <sheetData>
    <row r="1" spans="1:19" ht="23.4">
      <c r="A1" s="27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>
      <c r="A2" s="28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6"/>
    </row>
    <row r="3" spans="1:19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"/>
    </row>
    <row r="4" spans="1:19" ht="19.2" customHeight="1">
      <c r="A4" s="7"/>
      <c r="B4" s="350" t="s">
        <v>42</v>
      </c>
      <c r="C4" s="351"/>
      <c r="D4" s="352" t="s">
        <v>2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4"/>
    </row>
    <row r="5" spans="1:19" ht="33" customHeight="1">
      <c r="A5" s="10"/>
      <c r="B5" s="346"/>
      <c r="C5" s="347"/>
      <c r="D5" s="340" t="s">
        <v>0</v>
      </c>
      <c r="E5" s="348"/>
      <c r="F5" s="340" t="s">
        <v>1</v>
      </c>
      <c r="G5" s="341"/>
      <c r="H5" s="342" t="s">
        <v>43</v>
      </c>
      <c r="I5" s="341"/>
      <c r="J5" s="340" t="s">
        <v>158</v>
      </c>
      <c r="K5" s="341"/>
      <c r="L5" s="342" t="s">
        <v>173</v>
      </c>
      <c r="M5" s="341"/>
      <c r="N5" s="340" t="s">
        <v>44</v>
      </c>
      <c r="O5" s="341"/>
      <c r="P5" s="340" t="s">
        <v>6</v>
      </c>
      <c r="Q5" s="341"/>
      <c r="R5" s="340" t="s">
        <v>160</v>
      </c>
      <c r="S5" s="341"/>
    </row>
    <row r="6" spans="1:19" ht="31.95" customHeight="1">
      <c r="A6" s="10"/>
      <c r="B6" s="12" t="s">
        <v>36</v>
      </c>
      <c r="C6" s="8" t="s">
        <v>199</v>
      </c>
      <c r="D6" s="14" t="s">
        <v>36</v>
      </c>
      <c r="E6" s="14" t="s">
        <v>199</v>
      </c>
      <c r="F6" s="14" t="s">
        <v>36</v>
      </c>
      <c r="G6" s="14" t="s">
        <v>199</v>
      </c>
      <c r="H6" s="14" t="s">
        <v>36</v>
      </c>
      <c r="I6" s="14" t="s">
        <v>199</v>
      </c>
      <c r="J6" s="14" t="s">
        <v>36</v>
      </c>
      <c r="K6" s="14" t="s">
        <v>199</v>
      </c>
      <c r="L6" s="14" t="s">
        <v>36</v>
      </c>
      <c r="M6" s="14" t="s">
        <v>199</v>
      </c>
      <c r="N6" s="14" t="s">
        <v>36</v>
      </c>
      <c r="O6" s="14" t="s">
        <v>199</v>
      </c>
      <c r="P6" s="14" t="s">
        <v>36</v>
      </c>
      <c r="Q6" s="14" t="s">
        <v>199</v>
      </c>
      <c r="R6" s="14" t="s">
        <v>36</v>
      </c>
      <c r="S6" s="14" t="s">
        <v>199</v>
      </c>
    </row>
    <row r="7" spans="1:19">
      <c r="A7" s="5"/>
      <c r="B7" s="2"/>
      <c r="C7" s="4"/>
      <c r="D7" s="2"/>
      <c r="E7" s="4"/>
      <c r="F7" s="2"/>
      <c r="G7" s="4"/>
      <c r="H7" s="2"/>
      <c r="I7" s="4"/>
      <c r="J7" s="3"/>
      <c r="K7" s="3"/>
      <c r="L7" s="2"/>
      <c r="M7" s="4"/>
      <c r="N7" s="2"/>
      <c r="O7" s="4"/>
      <c r="P7" s="2"/>
      <c r="Q7" s="4"/>
      <c r="R7" s="2"/>
      <c r="S7" s="4"/>
    </row>
    <row r="8" spans="1:19">
      <c r="A8" s="38" t="s">
        <v>37</v>
      </c>
      <c r="B8" s="5"/>
      <c r="C8" s="6"/>
      <c r="D8" s="5"/>
      <c r="E8" s="6"/>
      <c r="F8" s="5"/>
      <c r="G8" s="6"/>
      <c r="H8" s="5"/>
      <c r="I8" s="6"/>
      <c r="J8" s="13"/>
      <c r="K8" s="13"/>
      <c r="L8" s="5"/>
      <c r="M8" s="6"/>
      <c r="N8" s="5"/>
      <c r="O8" s="6"/>
      <c r="P8" s="5"/>
      <c r="Q8" s="6"/>
      <c r="R8" s="5"/>
      <c r="S8" s="6"/>
    </row>
    <row r="9" spans="1:19">
      <c r="A9" s="28" t="s">
        <v>141</v>
      </c>
      <c r="B9" s="5"/>
      <c r="C9" s="6"/>
      <c r="D9" s="5"/>
      <c r="E9" s="6"/>
      <c r="F9" s="5"/>
      <c r="G9" s="6"/>
      <c r="H9" s="5"/>
      <c r="I9" s="6"/>
      <c r="J9" s="13"/>
      <c r="K9" s="13"/>
      <c r="L9" s="5"/>
      <c r="M9" s="6"/>
      <c r="N9" s="5"/>
      <c r="O9" s="6"/>
      <c r="P9" s="5"/>
      <c r="Q9" s="6"/>
      <c r="R9" s="5"/>
      <c r="S9" s="6"/>
    </row>
    <row r="10" spans="1:19">
      <c r="A10" s="5" t="s">
        <v>144</v>
      </c>
      <c r="B10" s="17">
        <v>3061411</v>
      </c>
      <c r="C10" s="18">
        <v>52506.383775955997</v>
      </c>
      <c r="D10" s="17">
        <v>159244985</v>
      </c>
      <c r="E10" s="18">
        <v>68622.293793966106</v>
      </c>
      <c r="F10" s="17">
        <v>30988101</v>
      </c>
      <c r="G10" s="18">
        <v>63919.904441930397</v>
      </c>
      <c r="H10" s="17">
        <v>1363176</v>
      </c>
      <c r="I10" s="18">
        <v>14302.829537657801</v>
      </c>
      <c r="J10" s="52">
        <v>15541987</v>
      </c>
      <c r="K10" s="52">
        <v>38497.314501814901</v>
      </c>
      <c r="L10" s="17">
        <v>431924</v>
      </c>
      <c r="M10" s="18">
        <v>13035.0745497896</v>
      </c>
      <c r="N10" s="17">
        <v>1310392</v>
      </c>
      <c r="O10" s="18">
        <v>33388.869034279902</v>
      </c>
      <c r="P10" s="17">
        <v>9403251</v>
      </c>
      <c r="Q10" s="18">
        <v>78505.4136571407</v>
      </c>
      <c r="R10" s="17">
        <v>45767770</v>
      </c>
      <c r="S10" s="18">
        <v>29154.550697193401</v>
      </c>
    </row>
    <row r="11" spans="1:19">
      <c r="A11" s="39" t="s">
        <v>145</v>
      </c>
      <c r="B11" s="17">
        <v>3041172</v>
      </c>
      <c r="C11" s="18">
        <v>52898.057728673099</v>
      </c>
      <c r="D11" s="17">
        <v>156652312</v>
      </c>
      <c r="E11" s="18">
        <v>68167.955876361506</v>
      </c>
      <c r="F11" s="17">
        <v>29774175</v>
      </c>
      <c r="G11" s="18">
        <v>62357.1226450584</v>
      </c>
      <c r="H11" s="17">
        <v>1312600</v>
      </c>
      <c r="I11" s="18">
        <v>14454.480574400501</v>
      </c>
      <c r="J11" s="52">
        <v>15450004</v>
      </c>
      <c r="K11" s="52">
        <v>37878.010287401201</v>
      </c>
      <c r="L11" s="17">
        <v>418090</v>
      </c>
      <c r="M11" s="18">
        <v>12588.313929145101</v>
      </c>
      <c r="N11" s="17">
        <v>1290421</v>
      </c>
      <c r="O11" s="18">
        <v>33187.181279738499</v>
      </c>
      <c r="P11" s="17">
        <v>9238788</v>
      </c>
      <c r="Q11" s="18">
        <v>78042.831713182095</v>
      </c>
      <c r="R11" s="17">
        <v>45041438</v>
      </c>
      <c r="S11" s="18">
        <v>31507.162055406501</v>
      </c>
    </row>
    <row r="12" spans="1:19">
      <c r="A12" s="21" t="s">
        <v>39</v>
      </c>
      <c r="B12" s="17">
        <v>1801174</v>
      </c>
      <c r="C12" s="18">
        <v>34939.660474833203</v>
      </c>
      <c r="D12" s="17">
        <v>92213769</v>
      </c>
      <c r="E12" s="18">
        <v>111405.236312945</v>
      </c>
      <c r="F12" s="17">
        <v>17082778</v>
      </c>
      <c r="G12" s="18">
        <v>76577.832655582606</v>
      </c>
      <c r="H12" s="17">
        <v>655035</v>
      </c>
      <c r="I12" s="18">
        <v>12517.3509090935</v>
      </c>
      <c r="J12" s="52">
        <v>9612890</v>
      </c>
      <c r="K12" s="52">
        <v>44207.956041544603</v>
      </c>
      <c r="L12" s="17">
        <v>242778</v>
      </c>
      <c r="M12" s="18">
        <v>10222.598096902901</v>
      </c>
      <c r="N12" s="17">
        <v>799649</v>
      </c>
      <c r="O12" s="18">
        <v>24424.9145652527</v>
      </c>
      <c r="P12" s="17">
        <v>5705319</v>
      </c>
      <c r="Q12" s="18">
        <v>60714.627909518102</v>
      </c>
      <c r="R12" s="17">
        <v>28370642</v>
      </c>
      <c r="S12" s="18">
        <v>75402.321141864304</v>
      </c>
    </row>
    <row r="13" spans="1:19">
      <c r="A13" s="21" t="s">
        <v>40</v>
      </c>
      <c r="B13" s="17">
        <v>173471</v>
      </c>
      <c r="C13" s="18">
        <v>10555.3528369131</v>
      </c>
      <c r="D13" s="17">
        <v>4799679</v>
      </c>
      <c r="E13" s="18">
        <v>45844.898302885202</v>
      </c>
      <c r="F13" s="17">
        <v>2011275</v>
      </c>
      <c r="G13" s="18">
        <v>36222.010839319701</v>
      </c>
      <c r="H13" s="17">
        <v>81934</v>
      </c>
      <c r="I13" s="18">
        <v>5917.7503083819802</v>
      </c>
      <c r="J13" s="52">
        <v>594570</v>
      </c>
      <c r="K13" s="52">
        <v>15504.533626578001</v>
      </c>
      <c r="L13" s="17">
        <v>23239</v>
      </c>
      <c r="M13" s="18">
        <v>3274.0782999582502</v>
      </c>
      <c r="N13" s="17">
        <v>61765</v>
      </c>
      <c r="O13" s="18">
        <v>4819.7046988337397</v>
      </c>
      <c r="P13" s="17">
        <v>490002</v>
      </c>
      <c r="Q13" s="18">
        <v>13859.671426987599</v>
      </c>
      <c r="R13" s="17">
        <v>2279302</v>
      </c>
      <c r="S13" s="18">
        <v>32519.1203209626</v>
      </c>
    </row>
    <row r="14" spans="1:19">
      <c r="A14" s="40" t="s">
        <v>142</v>
      </c>
      <c r="B14" s="36">
        <v>8.7849208338713999E-2</v>
      </c>
      <c r="C14" s="37">
        <v>4.8883041172422198E-3</v>
      </c>
      <c r="D14" s="36">
        <v>4.9474367718586799E-2</v>
      </c>
      <c r="E14" s="37">
        <v>4.7169138583284798E-4</v>
      </c>
      <c r="F14" s="36">
        <v>0.105335153306634</v>
      </c>
      <c r="G14" s="37">
        <v>1.9028171407365099E-3</v>
      </c>
      <c r="H14" s="36">
        <v>0.11117699659008699</v>
      </c>
      <c r="I14" s="37">
        <v>7.9032904359232596E-3</v>
      </c>
      <c r="J14" s="53">
        <v>5.8248575061768601E-2</v>
      </c>
      <c r="K14" s="53">
        <v>1.4563497880542399E-3</v>
      </c>
      <c r="L14" s="36">
        <v>8.7359078555129893E-2</v>
      </c>
      <c r="M14" s="37">
        <v>1.2442829834722099E-2</v>
      </c>
      <c r="N14" s="36">
        <v>7.1701876217474994E-2</v>
      </c>
      <c r="O14" s="37">
        <v>5.5404610295106604E-3</v>
      </c>
      <c r="P14" s="36">
        <v>7.9092269795221298E-2</v>
      </c>
      <c r="Q14" s="37">
        <v>2.2707994189464201E-3</v>
      </c>
      <c r="R14" s="36">
        <v>7.4365617111731105E-2</v>
      </c>
      <c r="S14" s="37">
        <v>1.0684431847338199E-3</v>
      </c>
    </row>
    <row r="15" spans="1:19">
      <c r="A15" s="23" t="s">
        <v>143</v>
      </c>
      <c r="B15" s="19">
        <v>1066527</v>
      </c>
      <c r="C15" s="20">
        <v>25228.8515235288</v>
      </c>
      <c r="D15" s="19">
        <v>59638864</v>
      </c>
      <c r="E15" s="20">
        <v>85914.083782797694</v>
      </c>
      <c r="F15" s="19">
        <v>10680122</v>
      </c>
      <c r="G15" s="20">
        <v>58530.779379662301</v>
      </c>
      <c r="H15" s="19">
        <v>575631</v>
      </c>
      <c r="I15" s="20">
        <v>13754.7671262612</v>
      </c>
      <c r="J15" s="42">
        <v>5242544</v>
      </c>
      <c r="K15" s="42">
        <v>38531.283978513799</v>
      </c>
      <c r="L15" s="19">
        <v>152073</v>
      </c>
      <c r="M15" s="20">
        <v>8349.13015050168</v>
      </c>
      <c r="N15" s="19">
        <v>429007</v>
      </c>
      <c r="O15" s="20">
        <v>16112.3458667714</v>
      </c>
      <c r="P15" s="19">
        <v>3043467</v>
      </c>
      <c r="Q15" s="20">
        <v>41498.309579864697</v>
      </c>
      <c r="R15" s="19">
        <v>14391494</v>
      </c>
      <c r="S15" s="20">
        <v>66556.502778600494</v>
      </c>
    </row>
    <row r="16" spans="1:19">
      <c r="A16" s="5"/>
      <c r="B16" s="5"/>
      <c r="C16" s="6"/>
      <c r="D16" s="5"/>
      <c r="E16" s="6"/>
      <c r="F16" s="5"/>
      <c r="G16" s="6"/>
      <c r="H16" s="5"/>
      <c r="I16" s="6"/>
      <c r="J16" s="13"/>
      <c r="K16" s="13"/>
      <c r="L16" s="5"/>
      <c r="M16" s="6"/>
      <c r="N16" s="5"/>
      <c r="O16" s="6"/>
      <c r="P16" s="5"/>
      <c r="Q16" s="6"/>
      <c r="R16" s="5"/>
      <c r="S16" s="6"/>
    </row>
    <row r="17" spans="1:19">
      <c r="A17" s="5" t="s">
        <v>5</v>
      </c>
      <c r="B17" s="17"/>
      <c r="C17" s="18"/>
      <c r="D17" s="17"/>
      <c r="E17" s="18"/>
      <c r="F17" s="17"/>
      <c r="G17" s="18"/>
      <c r="H17" s="17"/>
      <c r="I17" s="18"/>
      <c r="J17" s="52"/>
      <c r="K17" s="52"/>
      <c r="L17" s="17"/>
      <c r="M17" s="18"/>
      <c r="N17" s="17"/>
      <c r="O17" s="18"/>
      <c r="P17" s="17"/>
      <c r="Q17" s="18"/>
      <c r="R17" s="17"/>
      <c r="S17" s="18"/>
    </row>
    <row r="18" spans="1:19">
      <c r="A18" s="41" t="s">
        <v>140</v>
      </c>
      <c r="B18" s="17">
        <v>1445986</v>
      </c>
      <c r="C18" s="18">
        <v>23489.487620169399</v>
      </c>
      <c r="D18" s="17">
        <v>80910154</v>
      </c>
      <c r="E18" s="18">
        <v>71571.217904747798</v>
      </c>
      <c r="F18" s="17">
        <v>14985228</v>
      </c>
      <c r="G18" s="18">
        <v>50331.1703724256</v>
      </c>
      <c r="H18" s="17">
        <v>570708</v>
      </c>
      <c r="I18" s="18">
        <v>10370.7460092087</v>
      </c>
      <c r="J18" s="52">
        <v>6348610</v>
      </c>
      <c r="K18" s="52">
        <v>35027.977559916602</v>
      </c>
      <c r="L18" s="17">
        <v>156808</v>
      </c>
      <c r="M18" s="18">
        <v>7099.1587390448103</v>
      </c>
      <c r="N18" s="17">
        <v>581742</v>
      </c>
      <c r="O18" s="18">
        <v>16332.2779070907</v>
      </c>
      <c r="P18" s="17">
        <v>4285684</v>
      </c>
      <c r="Q18" s="18">
        <v>48282.104714158399</v>
      </c>
      <c r="R18" s="17">
        <v>18259787</v>
      </c>
      <c r="S18" s="18">
        <v>50923.350016657299</v>
      </c>
    </row>
    <row r="19" spans="1:19">
      <c r="A19" s="21" t="s">
        <v>129</v>
      </c>
      <c r="B19" s="17">
        <v>115007</v>
      </c>
      <c r="C19" s="18">
        <v>7260.0154068560696</v>
      </c>
      <c r="D19" s="17">
        <v>4021268</v>
      </c>
      <c r="E19" s="18">
        <v>44788.712108900902</v>
      </c>
      <c r="F19" s="17">
        <v>1770761</v>
      </c>
      <c r="G19" s="18">
        <v>27708.816272167998</v>
      </c>
      <c r="H19" s="17">
        <v>68618</v>
      </c>
      <c r="I19" s="18">
        <v>4209.0461377665497</v>
      </c>
      <c r="J19" s="52">
        <v>377146</v>
      </c>
      <c r="K19" s="52">
        <v>11154.250840127101</v>
      </c>
      <c r="L19" s="17">
        <v>13507</v>
      </c>
      <c r="M19" s="18">
        <v>2414.4915557651598</v>
      </c>
      <c r="N19" s="17">
        <v>53464</v>
      </c>
      <c r="O19" s="18">
        <v>4961.0352666554099</v>
      </c>
      <c r="P19" s="17">
        <v>309144</v>
      </c>
      <c r="Q19" s="18">
        <v>11217.842730148401</v>
      </c>
      <c r="R19" s="17">
        <v>1270843</v>
      </c>
      <c r="S19" s="18">
        <v>24103.4279406551</v>
      </c>
    </row>
    <row r="20" spans="1:19">
      <c r="A20" s="32" t="s">
        <v>132</v>
      </c>
      <c r="B20" s="17">
        <v>56507</v>
      </c>
      <c r="C20" s="18">
        <v>5308.4609802780897</v>
      </c>
      <c r="D20" s="17">
        <v>2718273</v>
      </c>
      <c r="E20" s="18">
        <v>36012.922446042503</v>
      </c>
      <c r="F20" s="17">
        <v>963479</v>
      </c>
      <c r="G20" s="18">
        <v>22509.168982703501</v>
      </c>
      <c r="H20" s="17">
        <v>38622</v>
      </c>
      <c r="I20" s="18">
        <v>3297.6222021469498</v>
      </c>
      <c r="J20" s="52">
        <v>168839</v>
      </c>
      <c r="K20" s="52">
        <v>9373.80640900463</v>
      </c>
      <c r="L20" s="17">
        <v>4296</v>
      </c>
      <c r="M20" s="18">
        <v>1567.8806875504699</v>
      </c>
      <c r="N20" s="17">
        <v>21792</v>
      </c>
      <c r="O20" s="18">
        <v>3149.0150399640802</v>
      </c>
      <c r="P20" s="17">
        <v>186448</v>
      </c>
      <c r="Q20" s="18">
        <v>9468.2385572273306</v>
      </c>
      <c r="R20" s="17">
        <v>760669</v>
      </c>
      <c r="S20" s="18">
        <v>21109.859876086401</v>
      </c>
    </row>
    <row r="21" spans="1:19">
      <c r="A21" s="32" t="s">
        <v>133</v>
      </c>
      <c r="B21" s="17">
        <v>112350</v>
      </c>
      <c r="C21" s="18">
        <v>7910.6302617164301</v>
      </c>
      <c r="D21" s="17">
        <v>5778575</v>
      </c>
      <c r="E21" s="18">
        <v>48976.150380872299</v>
      </c>
      <c r="F21" s="17">
        <v>1636372</v>
      </c>
      <c r="G21" s="18">
        <v>25374.6818837108</v>
      </c>
      <c r="H21" s="17">
        <v>70941</v>
      </c>
      <c r="I21" s="18">
        <v>5021.8792001151096</v>
      </c>
      <c r="J21" s="52">
        <v>332742</v>
      </c>
      <c r="K21" s="52">
        <v>12244.195902953301</v>
      </c>
      <c r="L21" s="17">
        <v>9967</v>
      </c>
      <c r="M21" s="18">
        <v>2329.1086729702001</v>
      </c>
      <c r="N21" s="17">
        <v>37321</v>
      </c>
      <c r="O21" s="18">
        <v>4151.5473176886098</v>
      </c>
      <c r="P21" s="17">
        <v>358781</v>
      </c>
      <c r="Q21" s="18">
        <v>13893.178570444001</v>
      </c>
      <c r="R21" s="17">
        <v>1564762</v>
      </c>
      <c r="S21" s="18">
        <v>22256.594458178199</v>
      </c>
    </row>
    <row r="22" spans="1:19">
      <c r="A22" s="32" t="s">
        <v>134</v>
      </c>
      <c r="B22" s="17">
        <v>103043</v>
      </c>
      <c r="C22" s="18">
        <v>7157.3003579987299</v>
      </c>
      <c r="D22" s="17">
        <v>5946141</v>
      </c>
      <c r="E22" s="18">
        <v>51779.997782582199</v>
      </c>
      <c r="F22" s="17">
        <v>1561508</v>
      </c>
      <c r="G22" s="18">
        <v>31066.9370231803</v>
      </c>
      <c r="H22" s="17">
        <v>55252</v>
      </c>
      <c r="I22" s="18">
        <v>3552.0179546572499</v>
      </c>
      <c r="J22" s="52">
        <v>308831</v>
      </c>
      <c r="K22" s="52">
        <v>11067.734455911799</v>
      </c>
      <c r="L22" s="17">
        <v>10097</v>
      </c>
      <c r="M22" s="18">
        <v>2163.1660244110399</v>
      </c>
      <c r="N22" s="17">
        <v>41732</v>
      </c>
      <c r="O22" s="18">
        <v>4074.6014607984998</v>
      </c>
      <c r="P22" s="17">
        <v>335783</v>
      </c>
      <c r="Q22" s="18">
        <v>12949.683200476</v>
      </c>
      <c r="R22" s="17">
        <v>1697986</v>
      </c>
      <c r="S22" s="18">
        <v>32087.653387231599</v>
      </c>
    </row>
    <row r="23" spans="1:19">
      <c r="A23" s="32" t="s">
        <v>135</v>
      </c>
      <c r="B23" s="17">
        <v>135706</v>
      </c>
      <c r="C23" s="18">
        <v>7983.7704653183</v>
      </c>
      <c r="D23" s="17">
        <v>8918360</v>
      </c>
      <c r="E23" s="18">
        <v>51553.145265565799</v>
      </c>
      <c r="F23" s="17">
        <v>2032159</v>
      </c>
      <c r="G23" s="18">
        <v>31361.484127841399</v>
      </c>
      <c r="H23" s="17">
        <v>72751</v>
      </c>
      <c r="I23" s="18">
        <v>4177.21402934659</v>
      </c>
      <c r="J23" s="52">
        <v>480630</v>
      </c>
      <c r="K23" s="52">
        <v>14230.431189340999</v>
      </c>
      <c r="L23" s="17">
        <v>15243</v>
      </c>
      <c r="M23" s="18">
        <v>2460.6889909121501</v>
      </c>
      <c r="N23" s="17">
        <v>67707</v>
      </c>
      <c r="O23" s="18">
        <v>6452.03330387609</v>
      </c>
      <c r="P23" s="17">
        <v>480361</v>
      </c>
      <c r="Q23" s="18">
        <v>14038.083806503</v>
      </c>
      <c r="R23" s="17">
        <v>2440675</v>
      </c>
      <c r="S23" s="18">
        <v>30828.723216933398</v>
      </c>
    </row>
    <row r="24" spans="1:19">
      <c r="A24" s="32" t="s">
        <v>136</v>
      </c>
      <c r="B24" s="17">
        <v>205086</v>
      </c>
      <c r="C24" s="18">
        <v>11268.908755214999</v>
      </c>
      <c r="D24" s="17">
        <v>13782690</v>
      </c>
      <c r="E24" s="18">
        <v>80541.349896596599</v>
      </c>
      <c r="F24" s="17">
        <v>2527010</v>
      </c>
      <c r="G24" s="18">
        <v>34866.098660688098</v>
      </c>
      <c r="H24" s="17">
        <v>94931</v>
      </c>
      <c r="I24" s="18">
        <v>5010.9269504044896</v>
      </c>
      <c r="J24" s="52">
        <v>808763</v>
      </c>
      <c r="K24" s="52">
        <v>17371.658958283599</v>
      </c>
      <c r="L24" s="17">
        <v>29839</v>
      </c>
      <c r="M24" s="18">
        <v>3718.0144655719801</v>
      </c>
      <c r="N24" s="17">
        <v>98073</v>
      </c>
      <c r="O24" s="18">
        <v>6582.0498236535304</v>
      </c>
      <c r="P24" s="17">
        <v>719288</v>
      </c>
      <c r="Q24" s="18">
        <v>20935.961220739398</v>
      </c>
      <c r="R24" s="17">
        <v>3475352</v>
      </c>
      <c r="S24" s="18">
        <v>39216.6502194969</v>
      </c>
    </row>
    <row r="25" spans="1:19">
      <c r="A25" s="32" t="s">
        <v>137</v>
      </c>
      <c r="B25" s="17">
        <v>154633</v>
      </c>
      <c r="C25" s="18">
        <v>8590.9978453919994</v>
      </c>
      <c r="D25" s="17">
        <v>10641067</v>
      </c>
      <c r="E25" s="18">
        <v>57954.251481471401</v>
      </c>
      <c r="F25" s="17">
        <v>1599704</v>
      </c>
      <c r="G25" s="18">
        <v>31355.657905297001</v>
      </c>
      <c r="H25" s="17">
        <v>61435</v>
      </c>
      <c r="I25" s="18">
        <v>4083.2749032411198</v>
      </c>
      <c r="J25" s="52">
        <v>716166</v>
      </c>
      <c r="K25" s="52">
        <v>15265.5389372297</v>
      </c>
      <c r="L25" s="17">
        <v>22715</v>
      </c>
      <c r="M25" s="18">
        <v>3228.1906629238501</v>
      </c>
      <c r="N25" s="17">
        <v>67359</v>
      </c>
      <c r="O25" s="18">
        <v>4146.2977822961202</v>
      </c>
      <c r="P25" s="17">
        <v>544195</v>
      </c>
      <c r="Q25" s="18">
        <v>17155.405659125001</v>
      </c>
      <c r="R25" s="17">
        <v>2376799</v>
      </c>
      <c r="S25" s="18">
        <v>31644.7179099612</v>
      </c>
    </row>
    <row r="26" spans="1:19">
      <c r="A26" s="32" t="s">
        <v>138</v>
      </c>
      <c r="B26" s="17">
        <v>219866</v>
      </c>
      <c r="C26" s="18">
        <v>9931.1044172316306</v>
      </c>
      <c r="D26" s="17">
        <v>13738875</v>
      </c>
      <c r="E26" s="18">
        <v>71536.497469894195</v>
      </c>
      <c r="F26" s="17">
        <v>1648582</v>
      </c>
      <c r="G26" s="18">
        <v>29190.706688734401</v>
      </c>
      <c r="H26" s="17">
        <v>63239</v>
      </c>
      <c r="I26" s="18">
        <v>4231.5728491516602</v>
      </c>
      <c r="J26" s="52">
        <v>1149713</v>
      </c>
      <c r="K26" s="52">
        <v>22657.8039339479</v>
      </c>
      <c r="L26" s="17">
        <v>25667</v>
      </c>
      <c r="M26" s="18">
        <v>2923.2884418224098</v>
      </c>
      <c r="N26" s="17">
        <v>87753</v>
      </c>
      <c r="O26" s="18">
        <v>5849.6382726092597</v>
      </c>
      <c r="P26" s="17">
        <v>649966</v>
      </c>
      <c r="Q26" s="18">
        <v>15016.479332765501</v>
      </c>
      <c r="R26" s="17">
        <v>2630377</v>
      </c>
      <c r="S26" s="18">
        <v>30906.021437743599</v>
      </c>
    </row>
    <row r="27" spans="1:19">
      <c r="A27" s="32" t="s">
        <v>130</v>
      </c>
      <c r="B27" s="17">
        <v>123609</v>
      </c>
      <c r="C27" s="18">
        <v>7424.9924583901102</v>
      </c>
      <c r="D27" s="17">
        <v>6750888</v>
      </c>
      <c r="E27" s="18">
        <v>46419.3988447749</v>
      </c>
      <c r="F27" s="17">
        <v>673384</v>
      </c>
      <c r="G27" s="18">
        <v>15630.4193209441</v>
      </c>
      <c r="H27" s="17">
        <v>24256</v>
      </c>
      <c r="I27" s="18">
        <v>2631.8957717643898</v>
      </c>
      <c r="J27" s="52">
        <v>727106</v>
      </c>
      <c r="K27" s="52">
        <v>15709.808457679201</v>
      </c>
      <c r="L27" s="17">
        <v>14927</v>
      </c>
      <c r="M27" s="18">
        <v>3132.1792038517301</v>
      </c>
      <c r="N27" s="17">
        <v>48504</v>
      </c>
      <c r="O27" s="18">
        <v>4882.8493047854499</v>
      </c>
      <c r="P27" s="17">
        <v>318254</v>
      </c>
      <c r="Q27" s="18">
        <v>10099.2544666716</v>
      </c>
      <c r="R27" s="17">
        <v>1058067</v>
      </c>
      <c r="S27" s="18">
        <v>21632.4900090439</v>
      </c>
    </row>
    <row r="28" spans="1:19">
      <c r="A28" s="32" t="s">
        <v>131</v>
      </c>
      <c r="B28" s="17">
        <v>220179</v>
      </c>
      <c r="C28" s="18">
        <v>10047.916058439099</v>
      </c>
      <c r="D28" s="17">
        <v>8614017</v>
      </c>
      <c r="E28" s="18">
        <v>52290.542684156899</v>
      </c>
      <c r="F28" s="17">
        <v>572269</v>
      </c>
      <c r="G28" s="18">
        <v>17223.181560560901</v>
      </c>
      <c r="H28" s="17">
        <v>20663</v>
      </c>
      <c r="I28" s="18">
        <v>2796.2370779343801</v>
      </c>
      <c r="J28" s="17">
        <v>1278674</v>
      </c>
      <c r="K28" s="18">
        <v>19861.726679072501</v>
      </c>
      <c r="L28" s="17">
        <v>10550</v>
      </c>
      <c r="M28" s="18">
        <v>2191.4393707837899</v>
      </c>
      <c r="N28" s="17">
        <v>58037</v>
      </c>
      <c r="O28" s="18">
        <v>4780.2650352808596</v>
      </c>
      <c r="P28" s="17">
        <v>383464</v>
      </c>
      <c r="Q28" s="18">
        <v>13026.3485006345</v>
      </c>
      <c r="R28" s="17">
        <v>984257</v>
      </c>
      <c r="S28" s="18">
        <v>18420.889633623599</v>
      </c>
    </row>
    <row r="29" spans="1:19">
      <c r="A29" s="56" t="s">
        <v>88</v>
      </c>
      <c r="B29" s="57">
        <v>74000</v>
      </c>
      <c r="C29" s="58">
        <v>1570.2477680356801</v>
      </c>
      <c r="D29" s="57">
        <v>73000</v>
      </c>
      <c r="E29" s="58">
        <v>165.289238740597</v>
      </c>
      <c r="F29" s="57">
        <v>45300</v>
      </c>
      <c r="G29" s="58">
        <v>413.22309685149298</v>
      </c>
      <c r="H29" s="57">
        <v>44800</v>
      </c>
      <c r="I29" s="58">
        <v>1280.9916002396301</v>
      </c>
      <c r="J29" s="57">
        <v>99000</v>
      </c>
      <c r="K29" s="58">
        <v>826.44619370298699</v>
      </c>
      <c r="L29" s="57">
        <v>70600</v>
      </c>
      <c r="M29" s="58">
        <v>3347.1070844971</v>
      </c>
      <c r="N29" s="57">
        <v>66000</v>
      </c>
      <c r="O29" s="58">
        <v>2090.9088700685602</v>
      </c>
      <c r="P29" s="57">
        <v>65000</v>
      </c>
      <c r="Q29" s="58">
        <v>619.83464527724004</v>
      </c>
      <c r="R29" s="57">
        <v>59000</v>
      </c>
      <c r="S29" s="58">
        <v>371.900787166344</v>
      </c>
    </row>
    <row r="30" spans="1:19">
      <c r="A30" s="33" t="s">
        <v>89</v>
      </c>
      <c r="B30" s="34">
        <v>114838.94017576901</v>
      </c>
      <c r="C30" s="35">
        <v>2350.2028546045599</v>
      </c>
      <c r="D30" s="34">
        <v>101824.900641902</v>
      </c>
      <c r="E30" s="35">
        <v>225.934422232635</v>
      </c>
      <c r="F30" s="34">
        <v>64145.749745949797</v>
      </c>
      <c r="G30" s="35">
        <v>373.21944270846399</v>
      </c>
      <c r="H30" s="34">
        <v>63259.403970156403</v>
      </c>
      <c r="I30" s="35">
        <v>1626.4761752203401</v>
      </c>
      <c r="J30" s="54">
        <v>134428.84316960699</v>
      </c>
      <c r="K30" s="54">
        <v>1052.6940158786899</v>
      </c>
      <c r="L30" s="34">
        <v>88666.395745115005</v>
      </c>
      <c r="M30" s="35">
        <v>4963.8864472785299</v>
      </c>
      <c r="N30" s="34">
        <v>95786.879640803003</v>
      </c>
      <c r="O30" s="35">
        <v>3274.7536695697099</v>
      </c>
      <c r="P30" s="34">
        <v>91705.049975919799</v>
      </c>
      <c r="Q30" s="35">
        <v>1031.6613807997501</v>
      </c>
      <c r="R30" s="34">
        <v>77790.562714395302</v>
      </c>
      <c r="S30" s="35">
        <v>349.49427661593302</v>
      </c>
    </row>
    <row r="31" spans="1:19">
      <c r="A31" s="5" t="s">
        <v>87</v>
      </c>
      <c r="B31" s="5"/>
      <c r="C31" s="6"/>
      <c r="D31" s="5"/>
      <c r="E31" s="6"/>
      <c r="F31" s="5"/>
      <c r="G31" s="6"/>
      <c r="H31" s="5"/>
      <c r="I31" s="6"/>
      <c r="J31" s="13"/>
      <c r="K31" s="13"/>
      <c r="L31" s="5"/>
      <c r="M31" s="6"/>
      <c r="N31" s="5"/>
      <c r="O31" s="6"/>
      <c r="P31" s="5"/>
      <c r="Q31" s="6"/>
      <c r="R31" s="5"/>
      <c r="S31" s="6"/>
    </row>
    <row r="32" spans="1:19">
      <c r="A32" s="41" t="s">
        <v>139</v>
      </c>
      <c r="B32" s="17">
        <v>988096</v>
      </c>
      <c r="C32" s="18">
        <v>19200.226555412701</v>
      </c>
      <c r="D32" s="17">
        <v>49186695</v>
      </c>
      <c r="E32" s="18">
        <v>90794.193586735302</v>
      </c>
      <c r="F32" s="17">
        <v>8361177</v>
      </c>
      <c r="G32" s="18">
        <v>45407.213872323198</v>
      </c>
      <c r="H32" s="17">
        <v>345044</v>
      </c>
      <c r="I32" s="18">
        <v>8734.5828722754395</v>
      </c>
      <c r="J32" s="52">
        <v>4518595</v>
      </c>
      <c r="K32" s="52">
        <v>30202.393616148202</v>
      </c>
      <c r="L32" s="17">
        <v>107663</v>
      </c>
      <c r="M32" s="18">
        <v>5467.0160385640202</v>
      </c>
      <c r="N32" s="17">
        <v>355606</v>
      </c>
      <c r="O32" s="18">
        <v>11378.8778002321</v>
      </c>
      <c r="P32" s="17">
        <v>2497501</v>
      </c>
      <c r="Q32" s="18">
        <v>32771.034330229399</v>
      </c>
      <c r="R32" s="17">
        <v>12446483</v>
      </c>
      <c r="S32" s="18">
        <v>53537.799722087999</v>
      </c>
    </row>
    <row r="33" spans="1:19">
      <c r="A33" s="21" t="s">
        <v>129</v>
      </c>
      <c r="B33" s="17">
        <v>46288</v>
      </c>
      <c r="C33" s="18">
        <v>4756.7933701341799</v>
      </c>
      <c r="D33" s="17">
        <v>1097674</v>
      </c>
      <c r="E33" s="18">
        <v>21953.2186594698</v>
      </c>
      <c r="F33" s="17">
        <v>648774</v>
      </c>
      <c r="G33" s="18">
        <v>20748.632361504198</v>
      </c>
      <c r="H33" s="17">
        <v>27025</v>
      </c>
      <c r="I33" s="18">
        <v>2713.25384447346</v>
      </c>
      <c r="J33" s="52">
        <v>133725</v>
      </c>
      <c r="K33" s="52">
        <v>6799.3551140712998</v>
      </c>
      <c r="L33" s="17">
        <v>6393</v>
      </c>
      <c r="M33" s="18">
        <v>1627.7103350535101</v>
      </c>
      <c r="N33" s="17">
        <v>15434</v>
      </c>
      <c r="O33" s="18">
        <v>2977.96860697586</v>
      </c>
      <c r="P33" s="17">
        <v>99876</v>
      </c>
      <c r="Q33" s="18">
        <v>8371.4865061369201</v>
      </c>
      <c r="R33" s="17">
        <v>584596</v>
      </c>
      <c r="S33" s="18">
        <v>16048.1138375233</v>
      </c>
    </row>
    <row r="34" spans="1:19">
      <c r="A34" s="32" t="s">
        <v>132</v>
      </c>
      <c r="B34" s="17">
        <v>24217</v>
      </c>
      <c r="C34" s="18">
        <v>3217.1888944964398</v>
      </c>
      <c r="D34" s="17">
        <v>669243</v>
      </c>
      <c r="E34" s="18">
        <v>16018.1388805681</v>
      </c>
      <c r="F34" s="17">
        <v>324818</v>
      </c>
      <c r="G34" s="18">
        <v>14560.868228164099</v>
      </c>
      <c r="H34" s="17">
        <v>16840</v>
      </c>
      <c r="I34" s="18">
        <v>2327.2963866990599</v>
      </c>
      <c r="J34" s="52">
        <v>66703</v>
      </c>
      <c r="K34" s="52">
        <v>4728.2422890069602</v>
      </c>
      <c r="L34" s="17">
        <v>1433</v>
      </c>
      <c r="M34" s="18">
        <v>967.40854216561502</v>
      </c>
      <c r="N34" s="17">
        <v>6501</v>
      </c>
      <c r="O34" s="18">
        <v>1703.57601008144</v>
      </c>
      <c r="P34" s="17">
        <v>54383</v>
      </c>
      <c r="Q34" s="18">
        <v>4267.3952749559403</v>
      </c>
      <c r="R34" s="17">
        <v>344952</v>
      </c>
      <c r="S34" s="18">
        <v>14299.501506967899</v>
      </c>
    </row>
    <row r="35" spans="1:19">
      <c r="A35" s="32" t="s">
        <v>133</v>
      </c>
      <c r="B35" s="17">
        <v>67135</v>
      </c>
      <c r="C35" s="18">
        <v>5749.2888612851502</v>
      </c>
      <c r="D35" s="17">
        <v>1774510</v>
      </c>
      <c r="E35" s="18">
        <v>25494.2268395383</v>
      </c>
      <c r="F35" s="17">
        <v>714294</v>
      </c>
      <c r="G35" s="18">
        <v>17967.628572090201</v>
      </c>
      <c r="H35" s="17">
        <v>32916</v>
      </c>
      <c r="I35" s="18">
        <v>3104.4567959676901</v>
      </c>
      <c r="J35" s="52">
        <v>190348</v>
      </c>
      <c r="K35" s="52">
        <v>8300.1513165333308</v>
      </c>
      <c r="L35" s="17">
        <v>4048</v>
      </c>
      <c r="M35" s="18">
        <v>1205.2901641523899</v>
      </c>
      <c r="N35" s="17">
        <v>14546</v>
      </c>
      <c r="O35" s="18">
        <v>2671.71757241058</v>
      </c>
      <c r="P35" s="17">
        <v>142828</v>
      </c>
      <c r="Q35" s="18">
        <v>8076.4838920498096</v>
      </c>
      <c r="R35" s="17">
        <v>925617</v>
      </c>
      <c r="S35" s="18">
        <v>18557.252473294298</v>
      </c>
    </row>
    <row r="36" spans="1:19">
      <c r="A36" s="32" t="s">
        <v>134</v>
      </c>
      <c r="B36" s="17">
        <v>60957</v>
      </c>
      <c r="C36" s="18">
        <v>5477.7954998414998</v>
      </c>
      <c r="D36" s="17">
        <v>2411644</v>
      </c>
      <c r="E36" s="18">
        <v>33643.388348707202</v>
      </c>
      <c r="F36" s="17">
        <v>784767</v>
      </c>
      <c r="G36" s="18">
        <v>20794.057524779699</v>
      </c>
      <c r="H36" s="17">
        <v>29474</v>
      </c>
      <c r="I36" s="18">
        <v>2875.45821195597</v>
      </c>
      <c r="J36" s="52">
        <v>190365</v>
      </c>
      <c r="K36" s="52">
        <v>8387.2049594654909</v>
      </c>
      <c r="L36" s="17">
        <v>6092</v>
      </c>
      <c r="M36" s="18">
        <v>1920.52742566951</v>
      </c>
      <c r="N36" s="17">
        <v>19658</v>
      </c>
      <c r="O36" s="18">
        <v>3055.0845934057202</v>
      </c>
      <c r="P36" s="17">
        <v>149805</v>
      </c>
      <c r="Q36" s="18">
        <v>9135.9195700933706</v>
      </c>
      <c r="R36" s="17">
        <v>1100936</v>
      </c>
      <c r="S36" s="18">
        <v>28567.7901260006</v>
      </c>
    </row>
    <row r="37" spans="1:19">
      <c r="A37" s="32" t="s">
        <v>135</v>
      </c>
      <c r="B37" s="17">
        <v>92918</v>
      </c>
      <c r="C37" s="18">
        <v>7146.2492823550501</v>
      </c>
      <c r="D37" s="17">
        <v>4379829</v>
      </c>
      <c r="E37" s="18">
        <v>40875.943256007202</v>
      </c>
      <c r="F37" s="17">
        <v>1098055</v>
      </c>
      <c r="G37" s="18">
        <v>24466.982815302399</v>
      </c>
      <c r="H37" s="17">
        <v>45112</v>
      </c>
      <c r="I37" s="18">
        <v>3347.65931024051</v>
      </c>
      <c r="J37" s="52">
        <v>315454</v>
      </c>
      <c r="K37" s="52">
        <v>12374.2097813089</v>
      </c>
      <c r="L37" s="17">
        <v>9184</v>
      </c>
      <c r="M37" s="18">
        <v>1966.4917864728</v>
      </c>
      <c r="N37" s="17">
        <v>37003</v>
      </c>
      <c r="O37" s="18">
        <v>4971.1851689668802</v>
      </c>
      <c r="P37" s="17">
        <v>248459</v>
      </c>
      <c r="Q37" s="18">
        <v>11017.1354786965</v>
      </c>
      <c r="R37" s="17">
        <v>1625321</v>
      </c>
      <c r="S37" s="18">
        <v>25961.6031158484</v>
      </c>
    </row>
    <row r="38" spans="1:19">
      <c r="A38" s="32" t="s">
        <v>136</v>
      </c>
      <c r="B38" s="17">
        <v>133568</v>
      </c>
      <c r="C38" s="18">
        <v>9016.9449907074995</v>
      </c>
      <c r="D38" s="17">
        <v>8103916</v>
      </c>
      <c r="E38" s="18">
        <v>54742.596240522202</v>
      </c>
      <c r="F38" s="17">
        <v>1477386</v>
      </c>
      <c r="G38" s="18">
        <v>24985.2293240904</v>
      </c>
      <c r="H38" s="17">
        <v>61472</v>
      </c>
      <c r="I38" s="18">
        <v>3496.5777315784098</v>
      </c>
      <c r="J38" s="52">
        <v>539350</v>
      </c>
      <c r="K38" s="52">
        <v>12370.128085292799</v>
      </c>
      <c r="L38" s="17">
        <v>20989</v>
      </c>
      <c r="M38" s="18">
        <v>3412.47800039191</v>
      </c>
      <c r="N38" s="17">
        <v>61060</v>
      </c>
      <c r="O38" s="18">
        <v>5043.4086361172904</v>
      </c>
      <c r="P38" s="17">
        <v>415732</v>
      </c>
      <c r="Q38" s="18">
        <v>14606.7427964704</v>
      </c>
      <c r="R38" s="17">
        <v>2403233</v>
      </c>
      <c r="S38" s="18">
        <v>35291.544416447301</v>
      </c>
    </row>
    <row r="39" spans="1:19">
      <c r="A39" s="32" t="s">
        <v>137</v>
      </c>
      <c r="B39" s="17">
        <v>109229</v>
      </c>
      <c r="C39" s="18">
        <v>7624.32599226614</v>
      </c>
      <c r="D39" s="17">
        <v>7385006</v>
      </c>
      <c r="E39" s="18">
        <v>51075.373572839599</v>
      </c>
      <c r="F39" s="17">
        <v>1077435</v>
      </c>
      <c r="G39" s="18">
        <v>21897.497392616198</v>
      </c>
      <c r="H39" s="17">
        <v>45867</v>
      </c>
      <c r="I39" s="18">
        <v>3329.9831539898601</v>
      </c>
      <c r="J39" s="52">
        <v>519757</v>
      </c>
      <c r="K39" s="52">
        <v>11831.1915186064</v>
      </c>
      <c r="L39" s="17">
        <v>17467</v>
      </c>
      <c r="M39" s="18">
        <v>2879.5921403214802</v>
      </c>
      <c r="N39" s="17">
        <v>46632</v>
      </c>
      <c r="O39" s="18">
        <v>3657.8709701592502</v>
      </c>
      <c r="P39" s="17">
        <v>356114</v>
      </c>
      <c r="Q39" s="18">
        <v>11466.5001644276</v>
      </c>
      <c r="R39" s="17">
        <v>1767752</v>
      </c>
      <c r="S39" s="18">
        <v>29775.5736566919</v>
      </c>
    </row>
    <row r="40" spans="1:19">
      <c r="A40" s="32" t="s">
        <v>138</v>
      </c>
      <c r="B40" s="17">
        <v>169808</v>
      </c>
      <c r="C40" s="18">
        <v>9015.0908075101397</v>
      </c>
      <c r="D40" s="17">
        <v>10609150</v>
      </c>
      <c r="E40" s="18">
        <v>54829.598515072103</v>
      </c>
      <c r="F40" s="17">
        <v>1230716</v>
      </c>
      <c r="G40" s="18">
        <v>25533.351358999698</v>
      </c>
      <c r="H40" s="17">
        <v>49400</v>
      </c>
      <c r="I40" s="18">
        <v>3727.8515123177899</v>
      </c>
      <c r="J40" s="52">
        <v>882032</v>
      </c>
      <c r="K40" s="52">
        <v>18925.706873535401</v>
      </c>
      <c r="L40" s="17">
        <v>20288</v>
      </c>
      <c r="M40" s="18">
        <v>3061.3481379618502</v>
      </c>
      <c r="N40" s="17">
        <v>68230</v>
      </c>
      <c r="O40" s="18">
        <v>5321.2582708681302</v>
      </c>
      <c r="P40" s="17">
        <v>474426</v>
      </c>
      <c r="Q40" s="18">
        <v>14878.2215972292</v>
      </c>
      <c r="R40" s="17">
        <v>2050589</v>
      </c>
      <c r="S40" s="18">
        <v>29042.2889853573</v>
      </c>
    </row>
    <row r="41" spans="1:19">
      <c r="A41" s="32" t="s">
        <v>130</v>
      </c>
      <c r="B41" s="17">
        <v>99967</v>
      </c>
      <c r="C41" s="18">
        <v>6656.3702773902096</v>
      </c>
      <c r="D41" s="17">
        <v>5514675</v>
      </c>
      <c r="E41" s="18">
        <v>45465.152509973501</v>
      </c>
      <c r="F41" s="17">
        <v>532646</v>
      </c>
      <c r="G41" s="18">
        <v>15077.7312421306</v>
      </c>
      <c r="H41" s="17">
        <v>19567</v>
      </c>
      <c r="I41" s="18">
        <v>2518.1585100163002</v>
      </c>
      <c r="J41" s="52">
        <v>593779</v>
      </c>
      <c r="K41" s="52">
        <v>14418.824092309</v>
      </c>
      <c r="L41" s="17">
        <v>12482</v>
      </c>
      <c r="M41" s="18">
        <v>2808.14658728003</v>
      </c>
      <c r="N41" s="17">
        <v>38982</v>
      </c>
      <c r="O41" s="18">
        <v>4478.3845839399801</v>
      </c>
      <c r="P41" s="17">
        <v>246339</v>
      </c>
      <c r="Q41" s="18">
        <v>8966.5826980562906</v>
      </c>
      <c r="R41" s="17">
        <v>842258</v>
      </c>
      <c r="S41" s="18">
        <v>19465.8282990921</v>
      </c>
    </row>
    <row r="42" spans="1:19">
      <c r="A42" s="32" t="s">
        <v>131</v>
      </c>
      <c r="B42" s="17">
        <v>184009</v>
      </c>
      <c r="C42" s="18">
        <v>8713.1050664201393</v>
      </c>
      <c r="D42" s="17">
        <v>7241048</v>
      </c>
      <c r="E42" s="18">
        <v>43498.930302486697</v>
      </c>
      <c r="F42" s="17">
        <v>472286</v>
      </c>
      <c r="G42" s="18">
        <v>15250.176262688699</v>
      </c>
      <c r="H42" s="17">
        <v>17371</v>
      </c>
      <c r="I42" s="18">
        <v>2451.8666506136201</v>
      </c>
      <c r="J42" s="17">
        <v>1087082</v>
      </c>
      <c r="K42" s="18">
        <v>18460.095429115299</v>
      </c>
      <c r="L42" s="17">
        <v>9287</v>
      </c>
      <c r="M42" s="18">
        <v>2095.87519139917</v>
      </c>
      <c r="N42" s="17">
        <v>47560</v>
      </c>
      <c r="O42" s="18">
        <v>4428.2189148564603</v>
      </c>
      <c r="P42" s="17">
        <v>309539</v>
      </c>
      <c r="Q42" s="18">
        <v>10724.444444549999</v>
      </c>
      <c r="R42" s="17">
        <v>801229</v>
      </c>
      <c r="S42" s="18">
        <v>16738.3281853023</v>
      </c>
    </row>
    <row r="43" spans="1:19">
      <c r="A43" s="56" t="s">
        <v>88</v>
      </c>
      <c r="B43" s="57">
        <v>90000</v>
      </c>
      <c r="C43" s="58">
        <v>2479.3385811089602</v>
      </c>
      <c r="D43" s="57">
        <v>95000</v>
      </c>
      <c r="E43" s="58">
        <v>206.611548425747</v>
      </c>
      <c r="F43" s="57">
        <v>59300</v>
      </c>
      <c r="G43" s="58">
        <v>578.51233559209095</v>
      </c>
      <c r="H43" s="57">
        <v>57700</v>
      </c>
      <c r="I43" s="58">
        <v>2066.1154842574701</v>
      </c>
      <c r="J43" s="57">
        <v>114100</v>
      </c>
      <c r="K43" s="58">
        <v>950.41312275843495</v>
      </c>
      <c r="L43" s="57">
        <v>80200</v>
      </c>
      <c r="M43" s="58">
        <v>6776.8587883644896</v>
      </c>
      <c r="N43" s="57">
        <v>86700</v>
      </c>
      <c r="O43" s="58">
        <v>3677.68556197829</v>
      </c>
      <c r="P43" s="57">
        <v>83380</v>
      </c>
      <c r="Q43" s="58">
        <v>1239.6692905544801</v>
      </c>
      <c r="R43" s="57">
        <v>66000</v>
      </c>
      <c r="S43" s="58">
        <v>458.67763750515797</v>
      </c>
    </row>
    <row r="44" spans="1:19">
      <c r="A44" s="33" t="s">
        <v>89</v>
      </c>
      <c r="B44" s="34">
        <v>132280.01571049</v>
      </c>
      <c r="C44" s="35">
        <v>3009.4588143186602</v>
      </c>
      <c r="D44" s="34">
        <v>125401.96942791701</v>
      </c>
      <c r="E44" s="35">
        <v>273.89309194047001</v>
      </c>
      <c r="F44" s="34">
        <v>78471.885916788393</v>
      </c>
      <c r="G44" s="35">
        <v>557.50673802908602</v>
      </c>
      <c r="H44" s="34">
        <v>76129.099103302797</v>
      </c>
      <c r="I44" s="35">
        <v>2213.4517915470501</v>
      </c>
      <c r="J44" s="54">
        <v>152388.469690025</v>
      </c>
      <c r="K44" s="54">
        <v>1316.4407662266101</v>
      </c>
      <c r="L44" s="34">
        <v>102265.095399534</v>
      </c>
      <c r="M44" s="35">
        <v>6497.2836267849498</v>
      </c>
      <c r="N44" s="34">
        <v>116101.97318380501</v>
      </c>
      <c r="O44" s="35">
        <v>4080.9910255275199</v>
      </c>
      <c r="P44" s="34">
        <v>111501.299266747</v>
      </c>
      <c r="Q44" s="35">
        <v>1487.9868783598299</v>
      </c>
      <c r="R44" s="34">
        <v>85860.470946210306</v>
      </c>
      <c r="S44" s="35">
        <v>469.09574025548199</v>
      </c>
    </row>
    <row r="45" spans="1:19">
      <c r="A45" s="56"/>
      <c r="B45" s="57"/>
      <c r="C45" s="58"/>
      <c r="D45" s="57"/>
      <c r="E45" s="58"/>
      <c r="F45" s="57"/>
      <c r="G45" s="58"/>
      <c r="H45" s="57"/>
      <c r="I45" s="58"/>
      <c r="J45" s="59"/>
      <c r="K45" s="59"/>
      <c r="L45" s="57"/>
      <c r="M45" s="58"/>
      <c r="N45" s="57"/>
      <c r="O45" s="58"/>
      <c r="P45" s="57"/>
      <c r="Q45" s="58"/>
      <c r="R45" s="57"/>
      <c r="S45" s="58"/>
    </row>
    <row r="46" spans="1:19">
      <c r="A46" s="38" t="s">
        <v>214</v>
      </c>
      <c r="B46" s="57"/>
      <c r="C46" s="58"/>
      <c r="D46" s="57"/>
      <c r="E46" s="58"/>
      <c r="F46" s="57"/>
      <c r="G46" s="58"/>
      <c r="H46" s="57"/>
      <c r="I46" s="58"/>
      <c r="J46" s="67">
        <f>J48/J47</f>
        <v>0.5783573930420508</v>
      </c>
      <c r="K46" s="59"/>
      <c r="L46" s="57"/>
      <c r="M46" s="58"/>
      <c r="N46" s="57"/>
      <c r="O46" s="58"/>
      <c r="P46" s="57"/>
      <c r="Q46" s="58"/>
      <c r="R46" s="57"/>
      <c r="S46" s="58"/>
    </row>
    <row r="47" spans="1:19">
      <c r="A47" s="60" t="s">
        <v>220</v>
      </c>
      <c r="B47" s="17">
        <f t="shared" ref="B47:S47" si="0">B12</f>
        <v>1801174</v>
      </c>
      <c r="C47" s="18">
        <f t="shared" si="0"/>
        <v>34939.660474833203</v>
      </c>
      <c r="D47" s="17">
        <f t="shared" si="0"/>
        <v>92213769</v>
      </c>
      <c r="E47" s="18">
        <f t="shared" si="0"/>
        <v>111405.236312945</v>
      </c>
      <c r="F47" s="17">
        <f t="shared" si="0"/>
        <v>17082778</v>
      </c>
      <c r="G47" s="18">
        <f t="shared" si="0"/>
        <v>76577.832655582606</v>
      </c>
      <c r="H47" s="17">
        <f t="shared" si="0"/>
        <v>655035</v>
      </c>
      <c r="I47" s="18">
        <f t="shared" si="0"/>
        <v>12517.3509090935</v>
      </c>
      <c r="J47" s="17">
        <f t="shared" si="0"/>
        <v>9612890</v>
      </c>
      <c r="K47" s="18">
        <f t="shared" si="0"/>
        <v>44207.956041544603</v>
      </c>
      <c r="L47" s="17">
        <f t="shared" si="0"/>
        <v>242778</v>
      </c>
      <c r="M47" s="18">
        <f t="shared" si="0"/>
        <v>10222.598096902901</v>
      </c>
      <c r="N47" s="17">
        <f t="shared" si="0"/>
        <v>799649</v>
      </c>
      <c r="O47" s="18">
        <f t="shared" si="0"/>
        <v>24424.9145652527</v>
      </c>
      <c r="P47" s="17">
        <f t="shared" si="0"/>
        <v>5705319</v>
      </c>
      <c r="Q47" s="18">
        <f t="shared" si="0"/>
        <v>60714.627909518102</v>
      </c>
      <c r="R47" s="17">
        <f t="shared" si="0"/>
        <v>28370642</v>
      </c>
      <c r="S47" s="18">
        <f t="shared" si="0"/>
        <v>75402.321141864304</v>
      </c>
    </row>
    <row r="48" spans="1:19">
      <c r="A48" s="24" t="s">
        <v>215</v>
      </c>
      <c r="B48" s="17">
        <v>971275</v>
      </c>
      <c r="C48" s="18">
        <v>23006.668611702102</v>
      </c>
      <c r="D48" s="17">
        <v>43248418</v>
      </c>
      <c r="E48" s="18">
        <v>135030.32625262401</v>
      </c>
      <c r="F48" s="17">
        <v>5765623</v>
      </c>
      <c r="G48" s="18">
        <v>55540.063365253802</v>
      </c>
      <c r="H48" s="17">
        <v>208781</v>
      </c>
      <c r="I48" s="18">
        <v>6757.8703368859997</v>
      </c>
      <c r="J48" s="52">
        <v>5559686</v>
      </c>
      <c r="K48" s="52">
        <v>41239.432337079299</v>
      </c>
      <c r="L48" s="17">
        <v>71866</v>
      </c>
      <c r="M48" s="18">
        <v>5997.0407183932202</v>
      </c>
      <c r="N48" s="17">
        <v>362157</v>
      </c>
      <c r="O48" s="18">
        <v>12082.0125923511</v>
      </c>
      <c r="P48" s="17">
        <v>2390075</v>
      </c>
      <c r="Q48" s="18">
        <v>39470.740472028403</v>
      </c>
      <c r="R48" s="17">
        <v>7539942</v>
      </c>
      <c r="S48" s="18">
        <v>75852.844399334601</v>
      </c>
    </row>
    <row r="49" spans="1:19">
      <c r="A49" s="24" t="s">
        <v>216</v>
      </c>
      <c r="B49" s="17">
        <v>208008</v>
      </c>
      <c r="C49" s="18">
        <v>10808.4515947975</v>
      </c>
      <c r="D49" s="17">
        <v>12225762</v>
      </c>
      <c r="E49" s="18">
        <v>77759.116162130405</v>
      </c>
      <c r="F49" s="17">
        <v>3774113</v>
      </c>
      <c r="G49" s="18">
        <v>49372.260905538598</v>
      </c>
      <c r="H49" s="17">
        <v>144313</v>
      </c>
      <c r="I49" s="18">
        <v>5865.6819867467202</v>
      </c>
      <c r="J49" s="52">
        <v>1383987</v>
      </c>
      <c r="K49" s="52">
        <v>22251.391301453601</v>
      </c>
      <c r="L49" s="17">
        <v>49837</v>
      </c>
      <c r="M49" s="18">
        <v>4060.8766999845602</v>
      </c>
      <c r="N49" s="17">
        <v>135718</v>
      </c>
      <c r="O49" s="18">
        <v>10044.335852586901</v>
      </c>
      <c r="P49" s="17">
        <v>1005721</v>
      </c>
      <c r="Q49" s="18">
        <v>21906.7602197386</v>
      </c>
      <c r="R49" s="17">
        <v>6246522</v>
      </c>
      <c r="S49" s="18">
        <v>52028.499795611002</v>
      </c>
    </row>
    <row r="50" spans="1:19">
      <c r="A50" s="24" t="s">
        <v>217</v>
      </c>
      <c r="B50" s="17">
        <v>355956</v>
      </c>
      <c r="C50" s="18">
        <v>16145.240217210099</v>
      </c>
      <c r="D50" s="17">
        <v>18809042</v>
      </c>
      <c r="E50" s="18">
        <v>85226.463784884603</v>
      </c>
      <c r="F50" s="17">
        <v>3632560</v>
      </c>
      <c r="G50" s="18">
        <v>45083.2542333522</v>
      </c>
      <c r="H50" s="17">
        <v>130438</v>
      </c>
      <c r="I50" s="18">
        <v>5800.8422111042401</v>
      </c>
      <c r="J50" s="52">
        <v>1495592</v>
      </c>
      <c r="K50" s="52">
        <v>24333.520465776099</v>
      </c>
      <c r="L50" s="17">
        <v>57275</v>
      </c>
      <c r="M50" s="18">
        <v>5632.4111896716804</v>
      </c>
      <c r="N50" s="17">
        <v>146788</v>
      </c>
      <c r="O50" s="18">
        <v>9442.54803637636</v>
      </c>
      <c r="P50" s="17">
        <v>1160964</v>
      </c>
      <c r="Q50" s="18">
        <v>24990.481859104399</v>
      </c>
      <c r="R50" s="17">
        <v>5555865</v>
      </c>
      <c r="S50" s="18">
        <v>51133.957904072602</v>
      </c>
    </row>
    <row r="51" spans="1:19">
      <c r="A51" s="24" t="s">
        <v>218</v>
      </c>
      <c r="B51" s="17">
        <v>77691</v>
      </c>
      <c r="C51" s="18">
        <v>7298.5464202785797</v>
      </c>
      <c r="D51" s="17">
        <v>7455547</v>
      </c>
      <c r="E51" s="18">
        <v>53763.1160614166</v>
      </c>
      <c r="F51" s="17">
        <v>783073</v>
      </c>
      <c r="G51" s="18">
        <v>18488.3553474441</v>
      </c>
      <c r="H51" s="17">
        <v>73742</v>
      </c>
      <c r="I51" s="18">
        <v>4556.8193516814699</v>
      </c>
      <c r="J51" s="52">
        <v>243919</v>
      </c>
      <c r="K51" s="52">
        <v>10166.278692543599</v>
      </c>
      <c r="L51" s="17">
        <v>19620</v>
      </c>
      <c r="M51" s="18">
        <v>2638.6048697393999</v>
      </c>
      <c r="N51" s="17">
        <v>55461</v>
      </c>
      <c r="O51" s="18">
        <v>3971.4463900893502</v>
      </c>
      <c r="P51" s="17">
        <v>421369</v>
      </c>
      <c r="Q51" s="18">
        <v>13180.8392677026</v>
      </c>
      <c r="R51" s="17">
        <v>4191013</v>
      </c>
      <c r="S51" s="18">
        <v>46898.504571293197</v>
      </c>
    </row>
    <row r="52" spans="1:19">
      <c r="A52" s="25" t="s">
        <v>219</v>
      </c>
      <c r="B52" s="19">
        <v>188244</v>
      </c>
      <c r="C52" s="20">
        <v>11276.6904137521</v>
      </c>
      <c r="D52" s="19">
        <v>10475000</v>
      </c>
      <c r="E52" s="20">
        <v>68283.730378673004</v>
      </c>
      <c r="F52" s="19">
        <v>3127409</v>
      </c>
      <c r="G52" s="20">
        <v>40296.292040524102</v>
      </c>
      <c r="H52" s="19">
        <v>97761</v>
      </c>
      <c r="I52" s="20">
        <v>5821.56968155905</v>
      </c>
      <c r="J52" s="42">
        <v>929706</v>
      </c>
      <c r="K52" s="42">
        <v>19426.5212666556</v>
      </c>
      <c r="L52" s="19">
        <v>44180</v>
      </c>
      <c r="M52" s="20">
        <v>5124.0469894122798</v>
      </c>
      <c r="N52" s="19">
        <v>99525</v>
      </c>
      <c r="O52" s="20">
        <v>7326.71892287827</v>
      </c>
      <c r="P52" s="19">
        <v>727190</v>
      </c>
      <c r="Q52" s="20">
        <v>18015.337954934501</v>
      </c>
      <c r="R52" s="19">
        <v>4837300</v>
      </c>
      <c r="S52" s="20">
        <v>54687.617233188001</v>
      </c>
    </row>
    <row r="53" spans="1:19">
      <c r="A53" s="43"/>
      <c r="B53" s="17"/>
      <c r="C53" s="6"/>
      <c r="D53" s="5"/>
      <c r="E53" s="6"/>
      <c r="F53" s="5"/>
      <c r="G53" s="6"/>
      <c r="H53" s="5"/>
      <c r="I53" s="6"/>
      <c r="J53" s="13"/>
      <c r="K53" s="13"/>
      <c r="L53" s="5"/>
      <c r="M53" s="6"/>
      <c r="N53" s="5"/>
      <c r="O53" s="6"/>
      <c r="P53" s="5"/>
      <c r="Q53" s="6"/>
      <c r="R53" s="5"/>
      <c r="S53" s="6"/>
    </row>
    <row r="54" spans="1:19">
      <c r="A54" s="10" t="s">
        <v>213</v>
      </c>
      <c r="B54" s="17"/>
      <c r="C54" s="18"/>
      <c r="D54" s="17"/>
      <c r="E54" s="18"/>
      <c r="F54" s="17"/>
      <c r="G54" s="18"/>
      <c r="H54" s="17"/>
      <c r="I54" s="18"/>
      <c r="J54" s="52"/>
      <c r="K54" s="52"/>
      <c r="L54" s="17"/>
      <c r="M54" s="18"/>
      <c r="N54" s="17"/>
      <c r="O54" s="18"/>
      <c r="P54" s="17"/>
      <c r="Q54" s="18"/>
      <c r="R54" s="17"/>
      <c r="S54" s="18"/>
    </row>
    <row r="55" spans="1:19">
      <c r="A55" s="26" t="s">
        <v>226</v>
      </c>
      <c r="B55" s="17">
        <f>SUM(B56:B60)</f>
        <v>3763172</v>
      </c>
      <c r="C55" s="18">
        <f>SQRT(SUMSQ(C56:C60))</f>
        <v>71321.499124454233</v>
      </c>
      <c r="D55" s="17">
        <f>SUM(D56:D60)</f>
        <v>185444782</v>
      </c>
      <c r="E55" s="18">
        <f>SQRT(SUMSQ(E56:E60))</f>
        <v>342783.29323058994</v>
      </c>
      <c r="F55" s="17">
        <f>SUM(F56:F60)</f>
        <v>37566731</v>
      </c>
      <c r="G55" s="18">
        <f>SQRT(SUMSQ(G56:G60))</f>
        <v>210027.66600383876</v>
      </c>
      <c r="H55" s="17">
        <f>SUM(H56:H60)</f>
        <v>1679296</v>
      </c>
      <c r="I55" s="18">
        <f>SQRT(SUMSQ(I56:I60))</f>
        <v>30856.479609557133</v>
      </c>
      <c r="J55" s="17">
        <f>SUM(J56:J60)</f>
        <v>18350099</v>
      </c>
      <c r="K55" s="18">
        <f>SQRT(SUMSQ(K56:K60))</f>
        <v>97900.709756039389</v>
      </c>
      <c r="L55" s="17">
        <f>SUM(L56:L60)</f>
        <v>529332</v>
      </c>
      <c r="M55" s="18">
        <f>SQRT(SUMSQ(M56:M60))</f>
        <v>22496.922200110974</v>
      </c>
      <c r="N55" s="17">
        <f>SUM(N56:N60)</f>
        <v>1784963</v>
      </c>
      <c r="O55" s="18">
        <f>SQRT(SUMSQ(O56:O60))</f>
        <v>46051.460127884078</v>
      </c>
      <c r="P55" s="17">
        <f>SUM(P56:P60)</f>
        <v>13887222</v>
      </c>
      <c r="Q55" s="18">
        <f>SQRT(SUMSQ(Q56:Q60))</f>
        <v>117902.913875871</v>
      </c>
      <c r="R55" s="17">
        <f>SUM(R56:R60)</f>
        <v>61437547</v>
      </c>
      <c r="S55" s="18">
        <f>SQRT(SUMSQ(S56:S60))</f>
        <v>270449.61539674044</v>
      </c>
    </row>
    <row r="56" spans="1:19">
      <c r="A56" s="24" t="s">
        <v>221</v>
      </c>
      <c r="B56" s="17">
        <v>300723</v>
      </c>
      <c r="C56" s="18">
        <v>22390.253217839701</v>
      </c>
      <c r="D56" s="17">
        <v>8566497</v>
      </c>
      <c r="E56" s="18">
        <v>100639.50192950301</v>
      </c>
      <c r="F56" s="17">
        <v>4023180</v>
      </c>
      <c r="G56" s="18">
        <v>85440.650844872202</v>
      </c>
      <c r="H56" s="17">
        <v>225781</v>
      </c>
      <c r="I56" s="18">
        <v>13935.3665582966</v>
      </c>
      <c r="J56" s="52">
        <v>930096</v>
      </c>
      <c r="K56" s="52">
        <v>28300.539821582701</v>
      </c>
      <c r="L56" s="17">
        <v>40784</v>
      </c>
      <c r="M56" s="18">
        <v>5232.2068308213602</v>
      </c>
      <c r="N56" s="17">
        <v>142435</v>
      </c>
      <c r="O56" s="18">
        <v>13191.8713939102</v>
      </c>
      <c r="P56" s="17">
        <v>953754</v>
      </c>
      <c r="Q56" s="18">
        <v>24913.832953610101</v>
      </c>
      <c r="R56" s="17">
        <v>4959115</v>
      </c>
      <c r="S56" s="18">
        <v>79408.411325972702</v>
      </c>
    </row>
    <row r="57" spans="1:19">
      <c r="A57" s="24" t="s">
        <v>222</v>
      </c>
      <c r="B57" s="17">
        <v>337032</v>
      </c>
      <c r="C57" s="18">
        <v>25057.503286139501</v>
      </c>
      <c r="D57" s="17">
        <v>8845522</v>
      </c>
      <c r="E57" s="18">
        <v>96008.961992256503</v>
      </c>
      <c r="F57" s="17">
        <v>4080326</v>
      </c>
      <c r="G57" s="18">
        <v>77999.860605922499</v>
      </c>
      <c r="H57" s="17">
        <v>206595</v>
      </c>
      <c r="I57" s="18">
        <v>12221.357596301999</v>
      </c>
      <c r="J57" s="52">
        <v>876188</v>
      </c>
      <c r="K57" s="52">
        <v>29287.061717393801</v>
      </c>
      <c r="L57" s="17">
        <v>47400</v>
      </c>
      <c r="M57" s="18">
        <v>7746.1594411095903</v>
      </c>
      <c r="N57" s="17">
        <v>122925</v>
      </c>
      <c r="O57" s="18">
        <v>14699.312094721001</v>
      </c>
      <c r="P57" s="17">
        <v>977958</v>
      </c>
      <c r="Q57" s="18">
        <v>31072.963340502101</v>
      </c>
      <c r="R57" s="17">
        <v>5831873</v>
      </c>
      <c r="S57" s="18">
        <v>102013.88903233899</v>
      </c>
    </row>
    <row r="58" spans="1:19">
      <c r="A58" s="24" t="s">
        <v>223</v>
      </c>
      <c r="B58" s="17">
        <v>315647</v>
      </c>
      <c r="C58" s="18">
        <v>23809.690346761199</v>
      </c>
      <c r="D58" s="17">
        <v>11322755</v>
      </c>
      <c r="E58" s="18">
        <v>121620.09735947401</v>
      </c>
      <c r="F58" s="17">
        <v>4183970</v>
      </c>
      <c r="G58" s="18">
        <v>82562.981071468806</v>
      </c>
      <c r="H58" s="17">
        <v>201300</v>
      </c>
      <c r="I58" s="18">
        <v>14269.1322692748</v>
      </c>
      <c r="J58" s="52">
        <v>1082430</v>
      </c>
      <c r="K58" s="52">
        <v>36174.911230589802</v>
      </c>
      <c r="L58" s="17">
        <v>50210</v>
      </c>
      <c r="M58" s="18">
        <v>9059.3222411808401</v>
      </c>
      <c r="N58" s="17">
        <v>140850</v>
      </c>
      <c r="O58" s="18">
        <v>13905.053519060701</v>
      </c>
      <c r="P58" s="17">
        <v>1111200</v>
      </c>
      <c r="Q58" s="18">
        <v>38082.175482380102</v>
      </c>
      <c r="R58" s="17">
        <v>7136004</v>
      </c>
      <c r="S58" s="18">
        <v>109033.98265499101</v>
      </c>
    </row>
    <row r="59" spans="1:19">
      <c r="A59" s="24" t="s">
        <v>224</v>
      </c>
      <c r="B59" s="17">
        <v>289726</v>
      </c>
      <c r="C59" s="18">
        <v>22421.5851655771</v>
      </c>
      <c r="D59" s="17">
        <v>12433628</v>
      </c>
      <c r="E59" s="18">
        <v>129210.79934959501</v>
      </c>
      <c r="F59" s="17">
        <v>3656276</v>
      </c>
      <c r="G59" s="18">
        <v>73436.1732236799</v>
      </c>
      <c r="H59" s="17">
        <v>165697</v>
      </c>
      <c r="I59" s="18">
        <v>10987.5774236219</v>
      </c>
      <c r="J59" s="52">
        <v>1067229</v>
      </c>
      <c r="K59" s="52">
        <v>38158.224285254197</v>
      </c>
      <c r="L59" s="17">
        <v>57324</v>
      </c>
      <c r="M59" s="18">
        <v>9176.9419883278006</v>
      </c>
      <c r="N59" s="17">
        <v>141490</v>
      </c>
      <c r="O59" s="18">
        <v>13965.1491106228</v>
      </c>
      <c r="P59" s="17">
        <v>1094678</v>
      </c>
      <c r="Q59" s="18">
        <v>36583.442193356503</v>
      </c>
      <c r="R59" s="17">
        <v>6946816</v>
      </c>
      <c r="S59" s="18">
        <v>104536.382672184</v>
      </c>
    </row>
    <row r="60" spans="1:19">
      <c r="A60" s="25" t="s">
        <v>225</v>
      </c>
      <c r="B60" s="19">
        <v>2520044</v>
      </c>
      <c r="C60" s="20">
        <v>53739.422136079702</v>
      </c>
      <c r="D60" s="19">
        <v>144276380</v>
      </c>
      <c r="E60" s="20">
        <v>258200.45940367799</v>
      </c>
      <c r="F60" s="19">
        <v>21622979</v>
      </c>
      <c r="G60" s="20">
        <v>136080.931928523</v>
      </c>
      <c r="H60" s="19">
        <v>879923</v>
      </c>
      <c r="I60" s="20">
        <v>16859.161246221302</v>
      </c>
      <c r="J60" s="19">
        <v>14394156</v>
      </c>
      <c r="K60" s="20">
        <v>71841.646343607907</v>
      </c>
      <c r="L60" s="19">
        <v>333614</v>
      </c>
      <c r="M60" s="20">
        <v>15888.5163040346</v>
      </c>
      <c r="N60" s="19">
        <v>1237263</v>
      </c>
      <c r="O60" s="20">
        <v>36636.946241857397</v>
      </c>
      <c r="P60" s="19">
        <v>9749632</v>
      </c>
      <c r="Q60" s="20">
        <v>97602.605728715207</v>
      </c>
      <c r="R60" s="19">
        <v>36563739</v>
      </c>
      <c r="S60" s="20">
        <v>183341.75860298</v>
      </c>
    </row>
  </sheetData>
  <mergeCells count="10">
    <mergeCell ref="B4:C5"/>
    <mergeCell ref="D4:R4"/>
    <mergeCell ref="D5:E5"/>
    <mergeCell ref="F5:G5"/>
    <mergeCell ref="H5:I5"/>
    <mergeCell ref="L5:M5"/>
    <mergeCell ref="R5:S5"/>
    <mergeCell ref="N5:O5"/>
    <mergeCell ref="J5:K5"/>
    <mergeCell ref="P5:Q5"/>
  </mergeCells>
  <pageMargins left="0.7" right="0.7" top="0.75" bottom="0.75" header="0.3" footer="0.3"/>
  <pageSetup orientation="portrait" horizontalDpi="300" verticalDpi="300" r:id="rId1"/>
  <ignoredErrors>
    <ignoredError sqref="C55 E55 G55 I55 K55 M55 O55 Q55:R5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7620-5749-A941-909D-4A32824E2D22}">
  <dimension ref="A1:S60"/>
  <sheetViews>
    <sheetView zoomScale="66" workbookViewId="0">
      <selection activeCell="F70" sqref="F70"/>
    </sheetView>
  </sheetViews>
  <sheetFormatPr defaultColWidth="11.19921875" defaultRowHeight="15.6"/>
  <cols>
    <col min="1" max="1" width="71.69921875" customWidth="1"/>
    <col min="2" max="5" width="12.69921875" customWidth="1"/>
    <col min="6" max="6" width="14" bestFit="1" customWidth="1"/>
    <col min="7" max="7" width="12.69921875" customWidth="1"/>
    <col min="8" max="8" width="14" bestFit="1" customWidth="1"/>
    <col min="9" max="19" width="12.69921875" customWidth="1"/>
  </cols>
  <sheetData>
    <row r="1" spans="1:19" ht="23.4">
      <c r="A1" s="27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>
      <c r="A2" s="28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6"/>
    </row>
    <row r="3" spans="1:19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"/>
    </row>
    <row r="4" spans="1:19" ht="19.2" customHeight="1">
      <c r="A4" s="7"/>
      <c r="B4" s="350" t="s">
        <v>42</v>
      </c>
      <c r="C4" s="351"/>
      <c r="D4" s="352" t="s">
        <v>2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4"/>
    </row>
    <row r="5" spans="1:19" ht="33" customHeight="1">
      <c r="A5" s="10"/>
      <c r="B5" s="346"/>
      <c r="C5" s="347"/>
      <c r="D5" s="340" t="s">
        <v>0</v>
      </c>
      <c r="E5" s="348"/>
      <c r="F5" s="340" t="s">
        <v>1</v>
      </c>
      <c r="G5" s="341"/>
      <c r="H5" s="342" t="s">
        <v>43</v>
      </c>
      <c r="I5" s="341"/>
      <c r="J5" s="340" t="s">
        <v>158</v>
      </c>
      <c r="K5" s="341"/>
      <c r="L5" s="342" t="s">
        <v>173</v>
      </c>
      <c r="M5" s="341"/>
      <c r="N5" s="340" t="s">
        <v>44</v>
      </c>
      <c r="O5" s="341"/>
      <c r="P5" s="340" t="s">
        <v>6</v>
      </c>
      <c r="Q5" s="341"/>
      <c r="R5" s="340" t="s">
        <v>160</v>
      </c>
      <c r="S5" s="341"/>
    </row>
    <row r="6" spans="1:19" ht="31.95" customHeight="1">
      <c r="A6" s="10"/>
      <c r="B6" s="12" t="s">
        <v>36</v>
      </c>
      <c r="C6" s="8" t="s">
        <v>199</v>
      </c>
      <c r="D6" s="14" t="s">
        <v>36</v>
      </c>
      <c r="E6" s="14" t="s">
        <v>199</v>
      </c>
      <c r="F6" s="14" t="s">
        <v>36</v>
      </c>
      <c r="G6" s="14" t="s">
        <v>199</v>
      </c>
      <c r="H6" s="14" t="s">
        <v>36</v>
      </c>
      <c r="I6" s="14" t="s">
        <v>199</v>
      </c>
      <c r="J6" s="14" t="s">
        <v>36</v>
      </c>
      <c r="K6" s="14" t="s">
        <v>199</v>
      </c>
      <c r="L6" s="14" t="s">
        <v>36</v>
      </c>
      <c r="M6" s="14" t="s">
        <v>199</v>
      </c>
      <c r="N6" s="14" t="s">
        <v>36</v>
      </c>
      <c r="O6" s="14" t="s">
        <v>199</v>
      </c>
      <c r="P6" s="14" t="s">
        <v>36</v>
      </c>
      <c r="Q6" s="14" t="s">
        <v>199</v>
      </c>
      <c r="R6" s="14" t="s">
        <v>36</v>
      </c>
      <c r="S6" s="14" t="s">
        <v>199</v>
      </c>
    </row>
    <row r="7" spans="1:19">
      <c r="A7" s="5"/>
      <c r="B7" s="2"/>
      <c r="C7" s="4"/>
      <c r="D7" s="2"/>
      <c r="E7" s="4"/>
      <c r="F7" s="2"/>
      <c r="G7" s="4"/>
      <c r="H7" s="2"/>
      <c r="I7" s="4"/>
      <c r="J7" s="3"/>
      <c r="K7" s="3"/>
      <c r="L7" s="2"/>
      <c r="M7" s="4"/>
      <c r="N7" s="2"/>
      <c r="O7" s="4"/>
      <c r="P7" s="2"/>
      <c r="Q7" s="4"/>
      <c r="R7" s="2"/>
      <c r="S7" s="4"/>
    </row>
    <row r="8" spans="1:19">
      <c r="A8" s="38" t="s">
        <v>37</v>
      </c>
      <c r="B8" s="5"/>
      <c r="C8" s="6"/>
      <c r="D8" s="5"/>
      <c r="E8" s="6"/>
      <c r="F8" s="5"/>
      <c r="G8" s="6"/>
      <c r="H8" s="5"/>
      <c r="I8" s="6"/>
      <c r="J8" s="13"/>
      <c r="K8" s="13"/>
      <c r="L8" s="5"/>
      <c r="M8" s="6"/>
      <c r="N8" s="5"/>
      <c r="O8" s="6"/>
      <c r="P8" s="5"/>
      <c r="Q8" s="6"/>
      <c r="R8" s="5"/>
      <c r="S8" s="6"/>
    </row>
    <row r="9" spans="1:19">
      <c r="A9" s="28" t="s">
        <v>141</v>
      </c>
      <c r="B9" s="5"/>
      <c r="C9" s="6"/>
      <c r="D9" s="5"/>
      <c r="E9" s="6"/>
      <c r="F9" s="5"/>
      <c r="G9" s="6"/>
      <c r="H9" s="5"/>
      <c r="I9" s="6"/>
      <c r="J9" s="13"/>
      <c r="K9" s="13"/>
      <c r="L9" s="5"/>
      <c r="M9" s="6"/>
      <c r="N9" s="5"/>
      <c r="O9" s="6"/>
      <c r="P9" s="5"/>
      <c r="Q9" s="6"/>
      <c r="R9" s="5"/>
      <c r="S9" s="6"/>
    </row>
    <row r="10" spans="1:19">
      <c r="A10" s="5" t="s">
        <v>144</v>
      </c>
      <c r="B10" s="17">
        <v>3061411</v>
      </c>
      <c r="C10" s="18">
        <v>52506.383775955997</v>
      </c>
      <c r="D10" s="17">
        <v>159244985</v>
      </c>
      <c r="E10" s="18">
        <v>68622.293793966106</v>
      </c>
      <c r="F10" s="17">
        <v>30988101</v>
      </c>
      <c r="G10" s="18">
        <v>63919.904441930397</v>
      </c>
      <c r="H10" s="17">
        <v>1363176</v>
      </c>
      <c r="I10" s="18">
        <v>14302.829537657801</v>
      </c>
      <c r="J10" s="52">
        <v>15541987</v>
      </c>
      <c r="K10" s="52">
        <v>38497.314501814901</v>
      </c>
      <c r="L10" s="17">
        <v>431924</v>
      </c>
      <c r="M10" s="18">
        <v>13035.0745497896</v>
      </c>
      <c r="N10" s="17">
        <v>1310392</v>
      </c>
      <c r="O10" s="18">
        <v>33388.869034279902</v>
      </c>
      <c r="P10" s="17">
        <v>9403251</v>
      </c>
      <c r="Q10" s="18">
        <v>78505.4136571407</v>
      </c>
      <c r="R10" s="17">
        <v>45767770</v>
      </c>
      <c r="S10" s="18">
        <v>29154.550697193401</v>
      </c>
    </row>
    <row r="11" spans="1:19">
      <c r="A11" s="39" t="s">
        <v>145</v>
      </c>
      <c r="B11" s="17">
        <v>3041172</v>
      </c>
      <c r="C11" s="18">
        <v>52898.057728673099</v>
      </c>
      <c r="D11" s="17">
        <v>156652312</v>
      </c>
      <c r="E11" s="18">
        <v>68167.955876361506</v>
      </c>
      <c r="F11" s="17">
        <v>29774175</v>
      </c>
      <c r="G11" s="18">
        <v>62357.1226450584</v>
      </c>
      <c r="H11" s="17">
        <v>1312600</v>
      </c>
      <c r="I11" s="18">
        <v>14454.480574400501</v>
      </c>
      <c r="J11" s="52">
        <v>15450004</v>
      </c>
      <c r="K11" s="52">
        <v>37878.010287401201</v>
      </c>
      <c r="L11" s="17">
        <v>418090</v>
      </c>
      <c r="M11" s="18">
        <v>12588.313929145101</v>
      </c>
      <c r="N11" s="17">
        <v>1290421</v>
      </c>
      <c r="O11" s="18">
        <v>33187.181279738499</v>
      </c>
      <c r="P11" s="17">
        <v>9238788</v>
      </c>
      <c r="Q11" s="18">
        <v>78042.831713182095</v>
      </c>
      <c r="R11" s="17">
        <v>45041438</v>
      </c>
      <c r="S11" s="18">
        <v>31507.162055406501</v>
      </c>
    </row>
    <row r="12" spans="1:19">
      <c r="A12" s="21" t="s">
        <v>39</v>
      </c>
      <c r="B12" s="17">
        <v>1801174</v>
      </c>
      <c r="C12" s="18">
        <v>34939.660474833203</v>
      </c>
      <c r="D12" s="17">
        <v>92213769</v>
      </c>
      <c r="E12" s="18">
        <v>111405.236312945</v>
      </c>
      <c r="F12" s="17">
        <v>17082778</v>
      </c>
      <c r="G12" s="18">
        <v>76577.832655582606</v>
      </c>
      <c r="H12" s="17">
        <v>655035</v>
      </c>
      <c r="I12" s="18">
        <v>12517.3509090935</v>
      </c>
      <c r="J12" s="52">
        <v>9612890</v>
      </c>
      <c r="K12" s="52">
        <v>44207.956041544603</v>
      </c>
      <c r="L12" s="17">
        <v>242778</v>
      </c>
      <c r="M12" s="18">
        <v>10222.598096902901</v>
      </c>
      <c r="N12" s="17">
        <v>799649</v>
      </c>
      <c r="O12" s="18">
        <v>24424.9145652527</v>
      </c>
      <c r="P12" s="17">
        <v>5705319</v>
      </c>
      <c r="Q12" s="18">
        <v>60714.627909518102</v>
      </c>
      <c r="R12" s="17">
        <v>28370642</v>
      </c>
      <c r="S12" s="18">
        <v>75402.321141864304</v>
      </c>
    </row>
    <row r="13" spans="1:19">
      <c r="A13" s="21" t="s">
        <v>40</v>
      </c>
      <c r="B13" s="17">
        <v>173471</v>
      </c>
      <c r="C13" s="18">
        <v>10555.3528369131</v>
      </c>
      <c r="D13" s="17">
        <v>4799679</v>
      </c>
      <c r="E13" s="18">
        <v>45844.898302885202</v>
      </c>
      <c r="F13" s="17">
        <v>2011275</v>
      </c>
      <c r="G13" s="18">
        <v>36222.010839319701</v>
      </c>
      <c r="H13" s="17">
        <v>81934</v>
      </c>
      <c r="I13" s="18">
        <v>5917.7503083819802</v>
      </c>
      <c r="J13" s="52">
        <v>594570</v>
      </c>
      <c r="K13" s="52">
        <v>15504.533626578001</v>
      </c>
      <c r="L13" s="17">
        <v>23239</v>
      </c>
      <c r="M13" s="18">
        <v>3274.0782999582502</v>
      </c>
      <c r="N13" s="17">
        <v>61765</v>
      </c>
      <c r="O13" s="18">
        <v>4819.7046988337397</v>
      </c>
      <c r="P13" s="17">
        <v>490002</v>
      </c>
      <c r="Q13" s="18">
        <v>13859.671426987599</v>
      </c>
      <c r="R13" s="17">
        <v>2279302</v>
      </c>
      <c r="S13" s="18">
        <v>32519.1203209626</v>
      </c>
    </row>
    <row r="14" spans="1:19">
      <c r="A14" s="40" t="s">
        <v>142</v>
      </c>
      <c r="B14" s="36">
        <v>8.7849208338713999E-2</v>
      </c>
      <c r="C14" s="37">
        <v>4.8883041172422198E-3</v>
      </c>
      <c r="D14" s="36">
        <v>4.9474367718586799E-2</v>
      </c>
      <c r="E14" s="37">
        <v>4.7169138583284798E-4</v>
      </c>
      <c r="F14" s="36">
        <v>0.105335153306634</v>
      </c>
      <c r="G14" s="37">
        <v>1.9028171407365099E-3</v>
      </c>
      <c r="H14" s="36">
        <v>0.11117699659008699</v>
      </c>
      <c r="I14" s="37">
        <v>7.9032904359232596E-3</v>
      </c>
      <c r="J14" s="53">
        <v>5.8248575061768601E-2</v>
      </c>
      <c r="K14" s="53">
        <v>1.4563497880542399E-3</v>
      </c>
      <c r="L14" s="36">
        <v>8.7359078555129893E-2</v>
      </c>
      <c r="M14" s="37">
        <v>1.2442829834722099E-2</v>
      </c>
      <c r="N14" s="36">
        <v>7.1701876217474994E-2</v>
      </c>
      <c r="O14" s="37">
        <v>5.5404610295106604E-3</v>
      </c>
      <c r="P14" s="36">
        <v>7.9092269795221298E-2</v>
      </c>
      <c r="Q14" s="37">
        <v>2.2707994189464201E-3</v>
      </c>
      <c r="R14" s="36">
        <v>7.4365617111731105E-2</v>
      </c>
      <c r="S14" s="37">
        <v>1.0684431847338199E-3</v>
      </c>
    </row>
    <row r="15" spans="1:19">
      <c r="A15" s="23" t="s">
        <v>143</v>
      </c>
      <c r="B15" s="19">
        <v>1066527</v>
      </c>
      <c r="C15" s="20">
        <v>25228.8515235288</v>
      </c>
      <c r="D15" s="19">
        <v>59638864</v>
      </c>
      <c r="E15" s="20">
        <v>85914.083782797694</v>
      </c>
      <c r="F15" s="19">
        <v>10680122</v>
      </c>
      <c r="G15" s="20">
        <v>58530.779379662301</v>
      </c>
      <c r="H15" s="19">
        <v>575631</v>
      </c>
      <c r="I15" s="20">
        <v>13754.7671262612</v>
      </c>
      <c r="J15" s="42">
        <v>5242544</v>
      </c>
      <c r="K15" s="42">
        <v>38531.283978513799</v>
      </c>
      <c r="L15" s="19">
        <v>152073</v>
      </c>
      <c r="M15" s="20">
        <v>8349.13015050168</v>
      </c>
      <c r="N15" s="19">
        <v>429007</v>
      </c>
      <c r="O15" s="20">
        <v>16112.3458667714</v>
      </c>
      <c r="P15" s="19">
        <v>3043467</v>
      </c>
      <c r="Q15" s="20">
        <v>41498.309579864697</v>
      </c>
      <c r="R15" s="19">
        <v>14391494</v>
      </c>
      <c r="S15" s="20">
        <v>66556.502778600494</v>
      </c>
    </row>
    <row r="16" spans="1:19">
      <c r="A16" s="5"/>
      <c r="B16" s="5"/>
      <c r="C16" s="6"/>
      <c r="D16" s="5"/>
      <c r="E16" s="6"/>
      <c r="F16" s="5"/>
      <c r="G16" s="6"/>
      <c r="H16" s="5"/>
      <c r="I16" s="6"/>
      <c r="J16" s="13"/>
      <c r="K16" s="13"/>
      <c r="L16" s="5"/>
      <c r="M16" s="6"/>
      <c r="N16" s="5"/>
      <c r="O16" s="6"/>
      <c r="P16" s="5"/>
      <c r="Q16" s="6"/>
      <c r="R16" s="5"/>
      <c r="S16" s="6"/>
    </row>
    <row r="17" spans="1:19">
      <c r="A17" s="5" t="s">
        <v>5</v>
      </c>
      <c r="B17" s="17"/>
      <c r="C17" s="18"/>
      <c r="D17" s="17"/>
      <c r="E17" s="18"/>
      <c r="F17" s="17"/>
      <c r="G17" s="18"/>
      <c r="H17" s="17"/>
      <c r="I17" s="18"/>
      <c r="J17" s="52"/>
      <c r="K17" s="52"/>
      <c r="L17" s="17"/>
      <c r="M17" s="18"/>
      <c r="N17" s="17"/>
      <c r="O17" s="18"/>
      <c r="P17" s="17"/>
      <c r="Q17" s="18"/>
      <c r="R17" s="17"/>
      <c r="S17" s="18"/>
    </row>
    <row r="18" spans="1:19">
      <c r="A18" s="41" t="s">
        <v>140</v>
      </c>
      <c r="B18" s="17">
        <v>1445986</v>
      </c>
      <c r="C18" s="18">
        <v>23489.487620169399</v>
      </c>
      <c r="D18" s="17">
        <v>80910154</v>
      </c>
      <c r="E18" s="18">
        <v>71571.217904747798</v>
      </c>
      <c r="F18" s="17">
        <v>14985228</v>
      </c>
      <c r="G18" s="18">
        <v>50331.1703724256</v>
      </c>
      <c r="H18" s="17">
        <v>570708</v>
      </c>
      <c r="I18" s="18">
        <v>10370.7460092087</v>
      </c>
      <c r="J18" s="52">
        <v>6348610</v>
      </c>
      <c r="K18" s="52">
        <v>35027.977559916602</v>
      </c>
      <c r="L18" s="17">
        <v>156808</v>
      </c>
      <c r="M18" s="18">
        <v>7099.1587390448103</v>
      </c>
      <c r="N18" s="17">
        <v>581742</v>
      </c>
      <c r="O18" s="18">
        <v>16332.2779070907</v>
      </c>
      <c r="P18" s="17">
        <v>4285684</v>
      </c>
      <c r="Q18" s="18">
        <v>48282.104714158399</v>
      </c>
      <c r="R18" s="17">
        <v>18259787</v>
      </c>
      <c r="S18" s="18">
        <v>50923.350016657299</v>
      </c>
    </row>
    <row r="19" spans="1:19">
      <c r="A19" s="21" t="s">
        <v>129</v>
      </c>
      <c r="B19" s="17">
        <v>115007</v>
      </c>
      <c r="C19" s="18">
        <v>7260.0154068560696</v>
      </c>
      <c r="D19" s="17">
        <v>4021268</v>
      </c>
      <c r="E19" s="18">
        <v>44788.712108900902</v>
      </c>
      <c r="F19" s="17">
        <v>1770761</v>
      </c>
      <c r="G19" s="18">
        <v>27708.816272167998</v>
      </c>
      <c r="H19" s="17">
        <v>68618</v>
      </c>
      <c r="I19" s="18">
        <v>4209.0461377665497</v>
      </c>
      <c r="J19" s="52">
        <v>377146</v>
      </c>
      <c r="K19" s="52">
        <v>11154.250840127101</v>
      </c>
      <c r="L19" s="17">
        <v>13507</v>
      </c>
      <c r="M19" s="18">
        <v>2414.4915557651598</v>
      </c>
      <c r="N19" s="17">
        <v>53464</v>
      </c>
      <c r="O19" s="18">
        <v>4961.0352666554099</v>
      </c>
      <c r="P19" s="17">
        <v>309144</v>
      </c>
      <c r="Q19" s="18">
        <v>11217.842730148401</v>
      </c>
      <c r="R19" s="17">
        <v>1270843</v>
      </c>
      <c r="S19" s="18">
        <v>24103.4279406551</v>
      </c>
    </row>
    <row r="20" spans="1:19">
      <c r="A20" s="32" t="s">
        <v>132</v>
      </c>
      <c r="B20" s="17">
        <v>56507</v>
      </c>
      <c r="C20" s="18">
        <v>5308.4609802780897</v>
      </c>
      <c r="D20" s="17">
        <v>2718273</v>
      </c>
      <c r="E20" s="18">
        <v>36012.922446042503</v>
      </c>
      <c r="F20" s="17">
        <v>963479</v>
      </c>
      <c r="G20" s="18">
        <v>22509.168982703501</v>
      </c>
      <c r="H20" s="17">
        <v>38622</v>
      </c>
      <c r="I20" s="18">
        <v>3297.6222021469498</v>
      </c>
      <c r="J20" s="52">
        <v>168839</v>
      </c>
      <c r="K20" s="52">
        <v>9373.80640900463</v>
      </c>
      <c r="L20" s="17">
        <v>4296</v>
      </c>
      <c r="M20" s="18">
        <v>1567.8806875504699</v>
      </c>
      <c r="N20" s="17">
        <v>21792</v>
      </c>
      <c r="O20" s="18">
        <v>3149.0150399640802</v>
      </c>
      <c r="P20" s="17">
        <v>186448</v>
      </c>
      <c r="Q20" s="18">
        <v>9468.2385572273306</v>
      </c>
      <c r="R20" s="17">
        <v>760669</v>
      </c>
      <c r="S20" s="18">
        <v>21109.859876086401</v>
      </c>
    </row>
    <row r="21" spans="1:19">
      <c r="A21" s="32" t="s">
        <v>133</v>
      </c>
      <c r="B21" s="17">
        <v>112350</v>
      </c>
      <c r="C21" s="18">
        <v>7910.6302617164301</v>
      </c>
      <c r="D21" s="17">
        <v>5778575</v>
      </c>
      <c r="E21" s="18">
        <v>48976.150380872299</v>
      </c>
      <c r="F21" s="17">
        <v>1636372</v>
      </c>
      <c r="G21" s="18">
        <v>25374.6818837108</v>
      </c>
      <c r="H21" s="17">
        <v>70941</v>
      </c>
      <c r="I21" s="18">
        <v>5021.8792001151096</v>
      </c>
      <c r="J21" s="52">
        <v>332742</v>
      </c>
      <c r="K21" s="52">
        <v>12244.195902953301</v>
      </c>
      <c r="L21" s="17">
        <v>9967</v>
      </c>
      <c r="M21" s="18">
        <v>2329.1086729702001</v>
      </c>
      <c r="N21" s="17">
        <v>37321</v>
      </c>
      <c r="O21" s="18">
        <v>4151.5473176886098</v>
      </c>
      <c r="P21" s="17">
        <v>358781</v>
      </c>
      <c r="Q21" s="18">
        <v>13893.178570444001</v>
      </c>
      <c r="R21" s="17">
        <v>1564762</v>
      </c>
      <c r="S21" s="18">
        <v>22256.594458178199</v>
      </c>
    </row>
    <row r="22" spans="1:19">
      <c r="A22" s="32" t="s">
        <v>134</v>
      </c>
      <c r="B22" s="17">
        <v>103043</v>
      </c>
      <c r="C22" s="18">
        <v>7157.3003579987299</v>
      </c>
      <c r="D22" s="17">
        <v>5946141</v>
      </c>
      <c r="E22" s="18">
        <v>51779.997782582199</v>
      </c>
      <c r="F22" s="17">
        <v>1561508</v>
      </c>
      <c r="G22" s="18">
        <v>31066.9370231803</v>
      </c>
      <c r="H22" s="17">
        <v>55252</v>
      </c>
      <c r="I22" s="18">
        <v>3552.0179546572499</v>
      </c>
      <c r="J22" s="52">
        <v>308831</v>
      </c>
      <c r="K22" s="52">
        <v>11067.734455911799</v>
      </c>
      <c r="L22" s="17">
        <v>10097</v>
      </c>
      <c r="M22" s="18">
        <v>2163.1660244110399</v>
      </c>
      <c r="N22" s="17">
        <v>41732</v>
      </c>
      <c r="O22" s="18">
        <v>4074.6014607984998</v>
      </c>
      <c r="P22" s="17">
        <v>335783</v>
      </c>
      <c r="Q22" s="18">
        <v>12949.683200476</v>
      </c>
      <c r="R22" s="17">
        <v>1697986</v>
      </c>
      <c r="S22" s="18">
        <v>32087.653387231599</v>
      </c>
    </row>
    <row r="23" spans="1:19">
      <c r="A23" s="32" t="s">
        <v>135</v>
      </c>
      <c r="B23" s="17">
        <v>135706</v>
      </c>
      <c r="C23" s="18">
        <v>7983.7704653183</v>
      </c>
      <c r="D23" s="17">
        <v>8918360</v>
      </c>
      <c r="E23" s="18">
        <v>51553.145265565799</v>
      </c>
      <c r="F23" s="17">
        <v>2032159</v>
      </c>
      <c r="G23" s="18">
        <v>31361.484127841399</v>
      </c>
      <c r="H23" s="17">
        <v>72751</v>
      </c>
      <c r="I23" s="18">
        <v>4177.21402934659</v>
      </c>
      <c r="J23" s="52">
        <v>480630</v>
      </c>
      <c r="K23" s="52">
        <v>14230.431189340999</v>
      </c>
      <c r="L23" s="17">
        <v>15243</v>
      </c>
      <c r="M23" s="18">
        <v>2460.6889909121501</v>
      </c>
      <c r="N23" s="17">
        <v>67707</v>
      </c>
      <c r="O23" s="18">
        <v>6452.03330387609</v>
      </c>
      <c r="P23" s="17">
        <v>480361</v>
      </c>
      <c r="Q23" s="18">
        <v>14038.083806503</v>
      </c>
      <c r="R23" s="17">
        <v>2440675</v>
      </c>
      <c r="S23" s="18">
        <v>30828.723216933398</v>
      </c>
    </row>
    <row r="24" spans="1:19">
      <c r="A24" s="32" t="s">
        <v>136</v>
      </c>
      <c r="B24" s="17">
        <v>205086</v>
      </c>
      <c r="C24" s="18">
        <v>11268.908755214999</v>
      </c>
      <c r="D24" s="17">
        <v>13782690</v>
      </c>
      <c r="E24" s="18">
        <v>80541.349896596599</v>
      </c>
      <c r="F24" s="17">
        <v>2527010</v>
      </c>
      <c r="G24" s="18">
        <v>34866.098660688098</v>
      </c>
      <c r="H24" s="17">
        <v>94931</v>
      </c>
      <c r="I24" s="18">
        <v>5010.9269504044896</v>
      </c>
      <c r="J24" s="52">
        <v>808763</v>
      </c>
      <c r="K24" s="52">
        <v>17371.658958283599</v>
      </c>
      <c r="L24" s="17">
        <v>29839</v>
      </c>
      <c r="M24" s="18">
        <v>3718.0144655719801</v>
      </c>
      <c r="N24" s="17">
        <v>98073</v>
      </c>
      <c r="O24" s="18">
        <v>6582.0498236535304</v>
      </c>
      <c r="P24" s="17">
        <v>719288</v>
      </c>
      <c r="Q24" s="18">
        <v>20935.961220739398</v>
      </c>
      <c r="R24" s="17">
        <v>3475352</v>
      </c>
      <c r="S24" s="18">
        <v>39216.6502194969</v>
      </c>
    </row>
    <row r="25" spans="1:19">
      <c r="A25" s="32" t="s">
        <v>137</v>
      </c>
      <c r="B25" s="17">
        <v>154633</v>
      </c>
      <c r="C25" s="18">
        <v>8590.9978453919994</v>
      </c>
      <c r="D25" s="17">
        <v>10641067</v>
      </c>
      <c r="E25" s="18">
        <v>57954.251481471401</v>
      </c>
      <c r="F25" s="17">
        <v>1599704</v>
      </c>
      <c r="G25" s="18">
        <v>31355.657905297001</v>
      </c>
      <c r="H25" s="17">
        <v>61435</v>
      </c>
      <c r="I25" s="18">
        <v>4083.2749032411198</v>
      </c>
      <c r="J25" s="52">
        <v>716166</v>
      </c>
      <c r="K25" s="52">
        <v>15265.5389372297</v>
      </c>
      <c r="L25" s="17">
        <v>22715</v>
      </c>
      <c r="M25" s="18">
        <v>3228.1906629238501</v>
      </c>
      <c r="N25" s="17">
        <v>67359</v>
      </c>
      <c r="O25" s="18">
        <v>4146.2977822961202</v>
      </c>
      <c r="P25" s="17">
        <v>544195</v>
      </c>
      <c r="Q25" s="18">
        <v>17155.405659125001</v>
      </c>
      <c r="R25" s="17">
        <v>2376799</v>
      </c>
      <c r="S25" s="18">
        <v>31644.7179099612</v>
      </c>
    </row>
    <row r="26" spans="1:19">
      <c r="A26" s="32" t="s">
        <v>138</v>
      </c>
      <c r="B26" s="17">
        <v>219866</v>
      </c>
      <c r="C26" s="18">
        <v>9931.1044172316306</v>
      </c>
      <c r="D26" s="17">
        <v>13738875</v>
      </c>
      <c r="E26" s="18">
        <v>71536.497469894195</v>
      </c>
      <c r="F26" s="17">
        <v>1648582</v>
      </c>
      <c r="G26" s="18">
        <v>29190.706688734401</v>
      </c>
      <c r="H26" s="17">
        <v>63239</v>
      </c>
      <c r="I26" s="18">
        <v>4231.5728491516602</v>
      </c>
      <c r="J26" s="52">
        <v>1149713</v>
      </c>
      <c r="K26" s="52">
        <v>22657.8039339479</v>
      </c>
      <c r="L26" s="17">
        <v>25667</v>
      </c>
      <c r="M26" s="18">
        <v>2923.2884418224098</v>
      </c>
      <c r="N26" s="17">
        <v>87753</v>
      </c>
      <c r="O26" s="18">
        <v>5849.6382726092597</v>
      </c>
      <c r="P26" s="17">
        <v>649966</v>
      </c>
      <c r="Q26" s="18">
        <v>15016.479332765501</v>
      </c>
      <c r="R26" s="17">
        <v>2630377</v>
      </c>
      <c r="S26" s="18">
        <v>30906.021437743599</v>
      </c>
    </row>
    <row r="27" spans="1:19">
      <c r="A27" s="32" t="s">
        <v>130</v>
      </c>
      <c r="B27" s="17">
        <v>123609</v>
      </c>
      <c r="C27" s="18">
        <v>7424.9924583901102</v>
      </c>
      <c r="D27" s="17">
        <v>6750888</v>
      </c>
      <c r="E27" s="18">
        <v>46419.3988447749</v>
      </c>
      <c r="F27" s="17">
        <v>673384</v>
      </c>
      <c r="G27" s="18">
        <v>15630.4193209441</v>
      </c>
      <c r="H27" s="17">
        <v>24256</v>
      </c>
      <c r="I27" s="18">
        <v>2631.8957717643898</v>
      </c>
      <c r="J27" s="52">
        <v>727106</v>
      </c>
      <c r="K27" s="52">
        <v>15709.808457679201</v>
      </c>
      <c r="L27" s="17">
        <v>14927</v>
      </c>
      <c r="M27" s="18">
        <v>3132.1792038517301</v>
      </c>
      <c r="N27" s="17">
        <v>48504</v>
      </c>
      <c r="O27" s="18">
        <v>4882.8493047854499</v>
      </c>
      <c r="P27" s="17">
        <v>318254</v>
      </c>
      <c r="Q27" s="18">
        <v>10099.2544666716</v>
      </c>
      <c r="R27" s="17">
        <v>1058067</v>
      </c>
      <c r="S27" s="18">
        <v>21632.4900090439</v>
      </c>
    </row>
    <row r="28" spans="1:19">
      <c r="A28" s="32" t="s">
        <v>131</v>
      </c>
      <c r="B28" s="17">
        <v>220179</v>
      </c>
      <c r="C28" s="18">
        <v>10047.916058439099</v>
      </c>
      <c r="D28" s="17">
        <v>8614017</v>
      </c>
      <c r="E28" s="18">
        <v>52290.542684156899</v>
      </c>
      <c r="F28" s="17">
        <v>572269</v>
      </c>
      <c r="G28" s="18">
        <v>17223.181560560901</v>
      </c>
      <c r="H28" s="17">
        <v>20663</v>
      </c>
      <c r="I28" s="18">
        <v>2796.2370779343801</v>
      </c>
      <c r="J28" s="17">
        <v>1278674</v>
      </c>
      <c r="K28" s="18">
        <v>19861.726679072501</v>
      </c>
      <c r="L28" s="17">
        <v>10550</v>
      </c>
      <c r="M28" s="18">
        <v>2191.4393707837899</v>
      </c>
      <c r="N28" s="17">
        <v>58037</v>
      </c>
      <c r="O28" s="18">
        <v>4780.2650352808596</v>
      </c>
      <c r="P28" s="17">
        <v>383464</v>
      </c>
      <c r="Q28" s="18">
        <v>13026.3485006345</v>
      </c>
      <c r="R28" s="17">
        <v>984257</v>
      </c>
      <c r="S28" s="18">
        <v>18420.889633623599</v>
      </c>
    </row>
    <row r="29" spans="1:19">
      <c r="A29" s="56" t="s">
        <v>88</v>
      </c>
      <c r="B29" s="57">
        <v>74000</v>
      </c>
      <c r="C29" s="58">
        <v>1570.2477680356801</v>
      </c>
      <c r="D29" s="57">
        <v>73000</v>
      </c>
      <c r="E29" s="58">
        <v>165.289238740597</v>
      </c>
      <c r="F29" s="57">
        <v>45300</v>
      </c>
      <c r="G29" s="58">
        <v>413.22309685149298</v>
      </c>
      <c r="H29" s="57">
        <v>44800</v>
      </c>
      <c r="I29" s="58">
        <v>1280.9916002396301</v>
      </c>
      <c r="J29" s="57">
        <v>99000</v>
      </c>
      <c r="K29" s="58">
        <v>826.44619370298699</v>
      </c>
      <c r="L29" s="57">
        <v>70600</v>
      </c>
      <c r="M29" s="58">
        <v>3347.1070844971</v>
      </c>
      <c r="N29" s="57">
        <v>66000</v>
      </c>
      <c r="O29" s="58">
        <v>2090.9088700685602</v>
      </c>
      <c r="P29" s="57">
        <v>65000</v>
      </c>
      <c r="Q29" s="58">
        <v>619.83464527724004</v>
      </c>
      <c r="R29" s="57">
        <v>59000</v>
      </c>
      <c r="S29" s="58">
        <v>371.900787166344</v>
      </c>
    </row>
    <row r="30" spans="1:19">
      <c r="A30" s="33" t="s">
        <v>89</v>
      </c>
      <c r="B30" s="34">
        <v>114838.94017576901</v>
      </c>
      <c r="C30" s="35">
        <v>2350.2028546045599</v>
      </c>
      <c r="D30" s="34">
        <v>101824.900641902</v>
      </c>
      <c r="E30" s="35">
        <v>225.934422232635</v>
      </c>
      <c r="F30" s="34">
        <v>64145.749745949797</v>
      </c>
      <c r="G30" s="35">
        <v>373.21944270846399</v>
      </c>
      <c r="H30" s="34">
        <v>63259.403970156403</v>
      </c>
      <c r="I30" s="35">
        <v>1626.4761752203401</v>
      </c>
      <c r="J30" s="54">
        <v>134428.84316960699</v>
      </c>
      <c r="K30" s="54">
        <v>1052.6940158786899</v>
      </c>
      <c r="L30" s="34">
        <v>88666.395745115005</v>
      </c>
      <c r="M30" s="35">
        <v>4963.8864472785299</v>
      </c>
      <c r="N30" s="34">
        <v>95786.879640803003</v>
      </c>
      <c r="O30" s="35">
        <v>3274.7536695697099</v>
      </c>
      <c r="P30" s="34">
        <v>91705.049975919799</v>
      </c>
      <c r="Q30" s="35">
        <v>1031.6613807997501</v>
      </c>
      <c r="R30" s="34">
        <v>77790.562714395302</v>
      </c>
      <c r="S30" s="35">
        <v>349.49427661593302</v>
      </c>
    </row>
    <row r="31" spans="1:19">
      <c r="A31" s="5" t="s">
        <v>87</v>
      </c>
      <c r="B31" s="5"/>
      <c r="C31" s="6"/>
      <c r="D31" s="5"/>
      <c r="E31" s="6"/>
      <c r="F31" s="5"/>
      <c r="G31" s="6"/>
      <c r="H31" s="5"/>
      <c r="I31" s="6"/>
      <c r="J31" s="13"/>
      <c r="K31" s="13"/>
      <c r="L31" s="5"/>
      <c r="M31" s="6"/>
      <c r="N31" s="5"/>
      <c r="O31" s="6"/>
      <c r="P31" s="5"/>
      <c r="Q31" s="6"/>
      <c r="R31" s="5"/>
      <c r="S31" s="6"/>
    </row>
    <row r="32" spans="1:19">
      <c r="A32" s="41" t="s">
        <v>139</v>
      </c>
      <c r="B32" s="17">
        <v>988096</v>
      </c>
      <c r="C32" s="18">
        <v>19200.226555412701</v>
      </c>
      <c r="D32" s="17">
        <v>49186695</v>
      </c>
      <c r="E32" s="18">
        <v>90794.193586735302</v>
      </c>
      <c r="F32" s="17">
        <v>8361177</v>
      </c>
      <c r="G32" s="18">
        <v>45407.213872323198</v>
      </c>
      <c r="H32" s="17">
        <v>345044</v>
      </c>
      <c r="I32" s="18">
        <v>8734.5828722754395</v>
      </c>
      <c r="J32" s="52">
        <v>4518595</v>
      </c>
      <c r="K32" s="52">
        <v>30202.393616148202</v>
      </c>
      <c r="L32" s="17">
        <v>107663</v>
      </c>
      <c r="M32" s="18">
        <v>5467.0160385640202</v>
      </c>
      <c r="N32" s="17">
        <v>355606</v>
      </c>
      <c r="O32" s="18">
        <v>11378.8778002321</v>
      </c>
      <c r="P32" s="17">
        <v>2497501</v>
      </c>
      <c r="Q32" s="18">
        <v>32771.034330229399</v>
      </c>
      <c r="R32" s="17">
        <v>12446483</v>
      </c>
      <c r="S32" s="18">
        <v>53537.799722087999</v>
      </c>
    </row>
    <row r="33" spans="1:19">
      <c r="A33" s="21" t="s">
        <v>129</v>
      </c>
      <c r="B33" s="17">
        <v>46288</v>
      </c>
      <c r="C33" s="18">
        <v>4756.7933701341799</v>
      </c>
      <c r="D33" s="17">
        <v>1097674</v>
      </c>
      <c r="E33" s="18">
        <v>21953.2186594698</v>
      </c>
      <c r="F33" s="17">
        <v>648774</v>
      </c>
      <c r="G33" s="18">
        <v>20748.632361504198</v>
      </c>
      <c r="H33" s="17">
        <v>27025</v>
      </c>
      <c r="I33" s="18">
        <v>2713.25384447346</v>
      </c>
      <c r="J33" s="52">
        <v>133725</v>
      </c>
      <c r="K33" s="52">
        <v>6799.3551140712998</v>
      </c>
      <c r="L33" s="17">
        <v>6393</v>
      </c>
      <c r="M33" s="18">
        <v>1627.7103350535101</v>
      </c>
      <c r="N33" s="17">
        <v>15434</v>
      </c>
      <c r="O33" s="18">
        <v>2977.96860697586</v>
      </c>
      <c r="P33" s="17">
        <v>99876</v>
      </c>
      <c r="Q33" s="18">
        <v>8371.4865061369201</v>
      </c>
      <c r="R33" s="17">
        <v>584596</v>
      </c>
      <c r="S33" s="18">
        <v>16048.1138375233</v>
      </c>
    </row>
    <row r="34" spans="1:19">
      <c r="A34" s="32" t="s">
        <v>132</v>
      </c>
      <c r="B34" s="17">
        <v>24217</v>
      </c>
      <c r="C34" s="18">
        <v>3217.1888944964398</v>
      </c>
      <c r="D34" s="17">
        <v>669243</v>
      </c>
      <c r="E34" s="18">
        <v>16018.1388805681</v>
      </c>
      <c r="F34" s="17">
        <v>324818</v>
      </c>
      <c r="G34" s="18">
        <v>14560.868228164099</v>
      </c>
      <c r="H34" s="17">
        <v>16840</v>
      </c>
      <c r="I34" s="18">
        <v>2327.2963866990599</v>
      </c>
      <c r="J34" s="52">
        <v>66703</v>
      </c>
      <c r="K34" s="52">
        <v>4728.2422890069602</v>
      </c>
      <c r="L34" s="17">
        <v>1433</v>
      </c>
      <c r="M34" s="18">
        <v>967.40854216561502</v>
      </c>
      <c r="N34" s="17">
        <v>6501</v>
      </c>
      <c r="O34" s="18">
        <v>1703.57601008144</v>
      </c>
      <c r="P34" s="17">
        <v>54383</v>
      </c>
      <c r="Q34" s="18">
        <v>4267.3952749559403</v>
      </c>
      <c r="R34" s="17">
        <v>344952</v>
      </c>
      <c r="S34" s="18">
        <v>14299.501506967899</v>
      </c>
    </row>
    <row r="35" spans="1:19">
      <c r="A35" s="32" t="s">
        <v>133</v>
      </c>
      <c r="B35" s="17">
        <v>67135</v>
      </c>
      <c r="C35" s="18">
        <v>5749.2888612851502</v>
      </c>
      <c r="D35" s="17">
        <v>1774510</v>
      </c>
      <c r="E35" s="18">
        <v>25494.2268395383</v>
      </c>
      <c r="F35" s="17">
        <v>714294</v>
      </c>
      <c r="G35" s="18">
        <v>17967.628572090201</v>
      </c>
      <c r="H35" s="17">
        <v>32916</v>
      </c>
      <c r="I35" s="18">
        <v>3104.4567959676901</v>
      </c>
      <c r="J35" s="52">
        <v>190348</v>
      </c>
      <c r="K35" s="52">
        <v>8300.1513165333308</v>
      </c>
      <c r="L35" s="17">
        <v>4048</v>
      </c>
      <c r="M35" s="18">
        <v>1205.2901641523899</v>
      </c>
      <c r="N35" s="17">
        <v>14546</v>
      </c>
      <c r="O35" s="18">
        <v>2671.71757241058</v>
      </c>
      <c r="P35" s="17">
        <v>142828</v>
      </c>
      <c r="Q35" s="18">
        <v>8076.4838920498096</v>
      </c>
      <c r="R35" s="17">
        <v>925617</v>
      </c>
      <c r="S35" s="18">
        <v>18557.252473294298</v>
      </c>
    </row>
    <row r="36" spans="1:19">
      <c r="A36" s="32" t="s">
        <v>134</v>
      </c>
      <c r="B36" s="17">
        <v>60957</v>
      </c>
      <c r="C36" s="18">
        <v>5477.7954998414998</v>
      </c>
      <c r="D36" s="17">
        <v>2411644</v>
      </c>
      <c r="E36" s="18">
        <v>33643.388348707202</v>
      </c>
      <c r="F36" s="17">
        <v>784767</v>
      </c>
      <c r="G36" s="18">
        <v>20794.057524779699</v>
      </c>
      <c r="H36" s="17">
        <v>29474</v>
      </c>
      <c r="I36" s="18">
        <v>2875.45821195597</v>
      </c>
      <c r="J36" s="52">
        <v>190365</v>
      </c>
      <c r="K36" s="52">
        <v>8387.2049594654909</v>
      </c>
      <c r="L36" s="17">
        <v>6092</v>
      </c>
      <c r="M36" s="18">
        <v>1920.52742566951</v>
      </c>
      <c r="N36" s="17">
        <v>19658</v>
      </c>
      <c r="O36" s="18">
        <v>3055.0845934057202</v>
      </c>
      <c r="P36" s="17">
        <v>149805</v>
      </c>
      <c r="Q36" s="18">
        <v>9135.9195700933706</v>
      </c>
      <c r="R36" s="17">
        <v>1100936</v>
      </c>
      <c r="S36" s="18">
        <v>28567.7901260006</v>
      </c>
    </row>
    <row r="37" spans="1:19">
      <c r="A37" s="32" t="s">
        <v>135</v>
      </c>
      <c r="B37" s="17">
        <v>92918</v>
      </c>
      <c r="C37" s="18">
        <v>7146.2492823550501</v>
      </c>
      <c r="D37" s="17">
        <v>4379829</v>
      </c>
      <c r="E37" s="18">
        <v>40875.943256007202</v>
      </c>
      <c r="F37" s="17">
        <v>1098055</v>
      </c>
      <c r="G37" s="18">
        <v>24466.982815302399</v>
      </c>
      <c r="H37" s="17">
        <v>45112</v>
      </c>
      <c r="I37" s="18">
        <v>3347.65931024051</v>
      </c>
      <c r="J37" s="52">
        <v>315454</v>
      </c>
      <c r="K37" s="52">
        <v>12374.2097813089</v>
      </c>
      <c r="L37" s="17">
        <v>9184</v>
      </c>
      <c r="M37" s="18">
        <v>1966.4917864728</v>
      </c>
      <c r="N37" s="17">
        <v>37003</v>
      </c>
      <c r="O37" s="18">
        <v>4971.1851689668802</v>
      </c>
      <c r="P37" s="17">
        <v>248459</v>
      </c>
      <c r="Q37" s="18">
        <v>11017.1354786965</v>
      </c>
      <c r="R37" s="17">
        <v>1625321</v>
      </c>
      <c r="S37" s="18">
        <v>25961.6031158484</v>
      </c>
    </row>
    <row r="38" spans="1:19">
      <c r="A38" s="32" t="s">
        <v>136</v>
      </c>
      <c r="B38" s="17">
        <v>133568</v>
      </c>
      <c r="C38" s="18">
        <v>9016.9449907074995</v>
      </c>
      <c r="D38" s="17">
        <v>8103916</v>
      </c>
      <c r="E38" s="18">
        <v>54742.596240522202</v>
      </c>
      <c r="F38" s="17">
        <v>1477386</v>
      </c>
      <c r="G38" s="18">
        <v>24985.2293240904</v>
      </c>
      <c r="H38" s="17">
        <v>61472</v>
      </c>
      <c r="I38" s="18">
        <v>3496.5777315784098</v>
      </c>
      <c r="J38" s="52">
        <v>539350</v>
      </c>
      <c r="K38" s="52">
        <v>12370.128085292799</v>
      </c>
      <c r="L38" s="17">
        <v>20989</v>
      </c>
      <c r="M38" s="18">
        <v>3412.47800039191</v>
      </c>
      <c r="N38" s="17">
        <v>61060</v>
      </c>
      <c r="O38" s="18">
        <v>5043.4086361172904</v>
      </c>
      <c r="P38" s="17">
        <v>415732</v>
      </c>
      <c r="Q38" s="18">
        <v>14606.7427964704</v>
      </c>
      <c r="R38" s="17">
        <v>2403233</v>
      </c>
      <c r="S38" s="18">
        <v>35291.544416447301</v>
      </c>
    </row>
    <row r="39" spans="1:19">
      <c r="A39" s="32" t="s">
        <v>137</v>
      </c>
      <c r="B39" s="17">
        <v>109229</v>
      </c>
      <c r="C39" s="18">
        <v>7624.32599226614</v>
      </c>
      <c r="D39" s="17">
        <v>7385006</v>
      </c>
      <c r="E39" s="18">
        <v>51075.373572839599</v>
      </c>
      <c r="F39" s="17">
        <v>1077435</v>
      </c>
      <c r="G39" s="18">
        <v>21897.497392616198</v>
      </c>
      <c r="H39" s="17">
        <v>45867</v>
      </c>
      <c r="I39" s="18">
        <v>3329.9831539898601</v>
      </c>
      <c r="J39" s="52">
        <v>519757</v>
      </c>
      <c r="K39" s="52">
        <v>11831.1915186064</v>
      </c>
      <c r="L39" s="17">
        <v>17467</v>
      </c>
      <c r="M39" s="18">
        <v>2879.5921403214802</v>
      </c>
      <c r="N39" s="17">
        <v>46632</v>
      </c>
      <c r="O39" s="18">
        <v>3657.8709701592502</v>
      </c>
      <c r="P39" s="17">
        <v>356114</v>
      </c>
      <c r="Q39" s="18">
        <v>11466.5001644276</v>
      </c>
      <c r="R39" s="17">
        <v>1767752</v>
      </c>
      <c r="S39" s="18">
        <v>29775.5736566919</v>
      </c>
    </row>
    <row r="40" spans="1:19">
      <c r="A40" s="32" t="s">
        <v>138</v>
      </c>
      <c r="B40" s="17">
        <v>169808</v>
      </c>
      <c r="C40" s="18">
        <v>9015.0908075101397</v>
      </c>
      <c r="D40" s="17">
        <v>10609150</v>
      </c>
      <c r="E40" s="18">
        <v>54829.598515072103</v>
      </c>
      <c r="F40" s="17">
        <v>1230716</v>
      </c>
      <c r="G40" s="18">
        <v>25533.351358999698</v>
      </c>
      <c r="H40" s="17">
        <v>49400</v>
      </c>
      <c r="I40" s="18">
        <v>3727.8515123177899</v>
      </c>
      <c r="J40" s="52">
        <v>882032</v>
      </c>
      <c r="K40" s="52">
        <v>18925.706873535401</v>
      </c>
      <c r="L40" s="17">
        <v>20288</v>
      </c>
      <c r="M40" s="18">
        <v>3061.3481379618502</v>
      </c>
      <c r="N40" s="17">
        <v>68230</v>
      </c>
      <c r="O40" s="18">
        <v>5321.2582708681302</v>
      </c>
      <c r="P40" s="17">
        <v>474426</v>
      </c>
      <c r="Q40" s="18">
        <v>14878.2215972292</v>
      </c>
      <c r="R40" s="17">
        <v>2050589</v>
      </c>
      <c r="S40" s="18">
        <v>29042.2889853573</v>
      </c>
    </row>
    <row r="41" spans="1:19">
      <c r="A41" s="32" t="s">
        <v>130</v>
      </c>
      <c r="B41" s="17">
        <v>99967</v>
      </c>
      <c r="C41" s="18">
        <v>6656.3702773902096</v>
      </c>
      <c r="D41" s="17">
        <v>5514675</v>
      </c>
      <c r="E41" s="18">
        <v>45465.152509973501</v>
      </c>
      <c r="F41" s="17">
        <v>532646</v>
      </c>
      <c r="G41" s="18">
        <v>15077.7312421306</v>
      </c>
      <c r="H41" s="17">
        <v>19567</v>
      </c>
      <c r="I41" s="18">
        <v>2518.1585100163002</v>
      </c>
      <c r="J41" s="52">
        <v>593779</v>
      </c>
      <c r="K41" s="52">
        <v>14418.824092309</v>
      </c>
      <c r="L41" s="17">
        <v>12482</v>
      </c>
      <c r="M41" s="18">
        <v>2808.14658728003</v>
      </c>
      <c r="N41" s="17">
        <v>38982</v>
      </c>
      <c r="O41" s="18">
        <v>4478.3845839399801</v>
      </c>
      <c r="P41" s="17">
        <v>246339</v>
      </c>
      <c r="Q41" s="18">
        <v>8966.5826980562906</v>
      </c>
      <c r="R41" s="17">
        <v>842258</v>
      </c>
      <c r="S41" s="18">
        <v>19465.8282990921</v>
      </c>
    </row>
    <row r="42" spans="1:19">
      <c r="A42" s="32" t="s">
        <v>131</v>
      </c>
      <c r="B42" s="17">
        <v>184009</v>
      </c>
      <c r="C42" s="18">
        <v>8713.1050664201393</v>
      </c>
      <c r="D42" s="17">
        <v>7241048</v>
      </c>
      <c r="E42" s="18">
        <v>43498.930302486697</v>
      </c>
      <c r="F42" s="17">
        <v>472286</v>
      </c>
      <c r="G42" s="18">
        <v>15250.176262688699</v>
      </c>
      <c r="H42" s="17">
        <v>17371</v>
      </c>
      <c r="I42" s="18">
        <v>2451.8666506136201</v>
      </c>
      <c r="J42" s="17">
        <v>1087082</v>
      </c>
      <c r="K42" s="18">
        <v>18460.095429115299</v>
      </c>
      <c r="L42" s="17">
        <v>9287</v>
      </c>
      <c r="M42" s="18">
        <v>2095.87519139917</v>
      </c>
      <c r="N42" s="17">
        <v>47560</v>
      </c>
      <c r="O42" s="18">
        <v>4428.2189148564603</v>
      </c>
      <c r="P42" s="17">
        <v>309539</v>
      </c>
      <c r="Q42" s="18">
        <v>10724.444444549999</v>
      </c>
      <c r="R42" s="17">
        <v>801229</v>
      </c>
      <c r="S42" s="18">
        <v>16738.3281853023</v>
      </c>
    </row>
    <row r="43" spans="1:19">
      <c r="A43" s="56" t="s">
        <v>88</v>
      </c>
      <c r="B43" s="57">
        <v>90000</v>
      </c>
      <c r="C43" s="58">
        <v>2479.3385811089602</v>
      </c>
      <c r="D43" s="57">
        <v>95000</v>
      </c>
      <c r="E43" s="58">
        <v>206.611548425747</v>
      </c>
      <c r="F43" s="57">
        <v>59300</v>
      </c>
      <c r="G43" s="58">
        <v>578.51233559209095</v>
      </c>
      <c r="H43" s="57">
        <v>57700</v>
      </c>
      <c r="I43" s="58">
        <v>2066.1154842574701</v>
      </c>
      <c r="J43" s="57">
        <v>114100</v>
      </c>
      <c r="K43" s="58">
        <v>950.41312275843495</v>
      </c>
      <c r="L43" s="57">
        <v>80200</v>
      </c>
      <c r="M43" s="58">
        <v>6776.8587883644896</v>
      </c>
      <c r="N43" s="57">
        <v>86700</v>
      </c>
      <c r="O43" s="58">
        <v>3677.68556197829</v>
      </c>
      <c r="P43" s="57">
        <v>83380</v>
      </c>
      <c r="Q43" s="58">
        <v>1239.6692905544801</v>
      </c>
      <c r="R43" s="57">
        <v>66000</v>
      </c>
      <c r="S43" s="58">
        <v>458.67763750515797</v>
      </c>
    </row>
    <row r="44" spans="1:19">
      <c r="A44" s="33" t="s">
        <v>89</v>
      </c>
      <c r="B44" s="34">
        <v>132280.01571049</v>
      </c>
      <c r="C44" s="35">
        <v>3009.4588143186602</v>
      </c>
      <c r="D44" s="34">
        <v>125401.96942791701</v>
      </c>
      <c r="E44" s="35">
        <v>273.89309194047001</v>
      </c>
      <c r="F44" s="34">
        <v>78471.885916788393</v>
      </c>
      <c r="G44" s="35">
        <v>557.50673802908602</v>
      </c>
      <c r="H44" s="34">
        <v>76129.099103302797</v>
      </c>
      <c r="I44" s="35">
        <v>2213.4517915470501</v>
      </c>
      <c r="J44" s="54">
        <v>152388.469690025</v>
      </c>
      <c r="K44" s="54">
        <v>1316.4407662266101</v>
      </c>
      <c r="L44" s="34">
        <v>102265.095399534</v>
      </c>
      <c r="M44" s="35">
        <v>6497.2836267849498</v>
      </c>
      <c r="N44" s="34">
        <v>116101.97318380501</v>
      </c>
      <c r="O44" s="35">
        <v>4080.9910255275199</v>
      </c>
      <c r="P44" s="34">
        <v>111501.299266747</v>
      </c>
      <c r="Q44" s="35">
        <v>1487.9868783598299</v>
      </c>
      <c r="R44" s="34">
        <v>85860.470946210306</v>
      </c>
      <c r="S44" s="35">
        <v>469.09574025548199</v>
      </c>
    </row>
    <row r="45" spans="1:19">
      <c r="A45" s="56"/>
      <c r="B45" s="57"/>
      <c r="C45" s="58"/>
      <c r="D45" s="57"/>
      <c r="E45" s="58"/>
      <c r="F45" s="57"/>
      <c r="G45" s="58"/>
      <c r="H45" s="57"/>
      <c r="I45" s="58"/>
      <c r="J45" s="59"/>
      <c r="K45" s="59"/>
      <c r="L45" s="57"/>
      <c r="M45" s="58"/>
      <c r="N45" s="57"/>
      <c r="O45" s="58"/>
      <c r="P45" s="57"/>
      <c r="Q45" s="58"/>
      <c r="R45" s="57"/>
      <c r="S45" s="58"/>
    </row>
    <row r="46" spans="1:19">
      <c r="A46" s="38" t="s">
        <v>214</v>
      </c>
      <c r="B46" s="57"/>
      <c r="C46" s="58"/>
      <c r="D46" s="57"/>
      <c r="E46" s="58"/>
      <c r="F46" s="57"/>
      <c r="G46" s="58"/>
      <c r="H46" s="57"/>
      <c r="I46" s="58"/>
      <c r="J46" s="67">
        <f>J48/J47</f>
        <v>0.5783573930420508</v>
      </c>
      <c r="K46" s="59"/>
      <c r="L46" s="57"/>
      <c r="M46" s="58"/>
      <c r="N46" s="57"/>
      <c r="O46" s="58"/>
      <c r="P46" s="57"/>
      <c r="Q46" s="58"/>
      <c r="R46" s="57"/>
      <c r="S46" s="58"/>
    </row>
    <row r="47" spans="1:19">
      <c r="A47" s="60" t="s">
        <v>220</v>
      </c>
      <c r="B47" s="17">
        <f t="shared" ref="B47:S47" si="0">B12</f>
        <v>1801174</v>
      </c>
      <c r="C47" s="18">
        <f t="shared" si="0"/>
        <v>34939.660474833203</v>
      </c>
      <c r="D47" s="17">
        <f t="shared" si="0"/>
        <v>92213769</v>
      </c>
      <c r="E47" s="18">
        <f t="shared" si="0"/>
        <v>111405.236312945</v>
      </c>
      <c r="F47" s="17">
        <f t="shared" si="0"/>
        <v>17082778</v>
      </c>
      <c r="G47" s="18">
        <f t="shared" si="0"/>
        <v>76577.832655582606</v>
      </c>
      <c r="H47" s="17">
        <f t="shared" si="0"/>
        <v>655035</v>
      </c>
      <c r="I47" s="18">
        <f t="shared" si="0"/>
        <v>12517.3509090935</v>
      </c>
      <c r="J47" s="17">
        <f t="shared" si="0"/>
        <v>9612890</v>
      </c>
      <c r="K47" s="18">
        <f t="shared" si="0"/>
        <v>44207.956041544603</v>
      </c>
      <c r="L47" s="17">
        <f t="shared" si="0"/>
        <v>242778</v>
      </c>
      <c r="M47" s="18">
        <f t="shared" si="0"/>
        <v>10222.598096902901</v>
      </c>
      <c r="N47" s="17">
        <f t="shared" si="0"/>
        <v>799649</v>
      </c>
      <c r="O47" s="18">
        <f t="shared" si="0"/>
        <v>24424.9145652527</v>
      </c>
      <c r="P47" s="17">
        <f t="shared" si="0"/>
        <v>5705319</v>
      </c>
      <c r="Q47" s="18">
        <f t="shared" si="0"/>
        <v>60714.627909518102</v>
      </c>
      <c r="R47" s="17">
        <f t="shared" si="0"/>
        <v>28370642</v>
      </c>
      <c r="S47" s="18">
        <f t="shared" si="0"/>
        <v>75402.321141864304</v>
      </c>
    </row>
    <row r="48" spans="1:19">
      <c r="A48" s="24" t="s">
        <v>215</v>
      </c>
      <c r="B48" s="17">
        <v>971275</v>
      </c>
      <c r="C48" s="18">
        <v>23006.668611702102</v>
      </c>
      <c r="D48" s="17">
        <v>43248418</v>
      </c>
      <c r="E48" s="18">
        <v>135030.32625262401</v>
      </c>
      <c r="F48" s="17">
        <v>5765623</v>
      </c>
      <c r="G48" s="18">
        <v>55540.063365253802</v>
      </c>
      <c r="H48" s="17">
        <v>208781</v>
      </c>
      <c r="I48" s="18">
        <v>6757.8703368859997</v>
      </c>
      <c r="J48" s="52">
        <v>5559686</v>
      </c>
      <c r="K48" s="52">
        <v>41239.432337079299</v>
      </c>
      <c r="L48" s="17">
        <v>71866</v>
      </c>
      <c r="M48" s="18">
        <v>5997.0407183932202</v>
      </c>
      <c r="N48" s="17">
        <v>362157</v>
      </c>
      <c r="O48" s="18">
        <v>12082.0125923511</v>
      </c>
      <c r="P48" s="17">
        <v>2390075</v>
      </c>
      <c r="Q48" s="18">
        <v>39470.740472028403</v>
      </c>
      <c r="R48" s="17">
        <v>7539942</v>
      </c>
      <c r="S48" s="18">
        <v>75852.844399334601</v>
      </c>
    </row>
    <row r="49" spans="1:19">
      <c r="A49" s="24" t="s">
        <v>216</v>
      </c>
      <c r="B49" s="17">
        <v>208008</v>
      </c>
      <c r="C49" s="18">
        <v>10808.4515947975</v>
      </c>
      <c r="D49" s="17">
        <v>12225762</v>
      </c>
      <c r="E49" s="18">
        <v>77759.116162130405</v>
      </c>
      <c r="F49" s="17">
        <v>3774113</v>
      </c>
      <c r="G49" s="18">
        <v>49372.260905538598</v>
      </c>
      <c r="H49" s="17">
        <v>144313</v>
      </c>
      <c r="I49" s="18">
        <v>5865.6819867467202</v>
      </c>
      <c r="J49" s="52">
        <v>1383987</v>
      </c>
      <c r="K49" s="52">
        <v>22251.391301453601</v>
      </c>
      <c r="L49" s="17">
        <v>49837</v>
      </c>
      <c r="M49" s="18">
        <v>4060.8766999845602</v>
      </c>
      <c r="N49" s="17">
        <v>135718</v>
      </c>
      <c r="O49" s="18">
        <v>10044.335852586901</v>
      </c>
      <c r="P49" s="17">
        <v>1005721</v>
      </c>
      <c r="Q49" s="18">
        <v>21906.7602197386</v>
      </c>
      <c r="R49" s="17">
        <v>6246522</v>
      </c>
      <c r="S49" s="18">
        <v>52028.499795611002</v>
      </c>
    </row>
    <row r="50" spans="1:19">
      <c r="A50" s="24" t="s">
        <v>217</v>
      </c>
      <c r="B50" s="17">
        <v>355956</v>
      </c>
      <c r="C50" s="18">
        <v>16145.240217210099</v>
      </c>
      <c r="D50" s="17">
        <v>18809042</v>
      </c>
      <c r="E50" s="18">
        <v>85226.463784884603</v>
      </c>
      <c r="F50" s="17">
        <v>3632560</v>
      </c>
      <c r="G50" s="18">
        <v>45083.2542333522</v>
      </c>
      <c r="H50" s="17">
        <v>130438</v>
      </c>
      <c r="I50" s="18">
        <v>5800.8422111042401</v>
      </c>
      <c r="J50" s="52">
        <v>1495592</v>
      </c>
      <c r="K50" s="52">
        <v>24333.520465776099</v>
      </c>
      <c r="L50" s="17">
        <v>57275</v>
      </c>
      <c r="M50" s="18">
        <v>5632.4111896716804</v>
      </c>
      <c r="N50" s="17">
        <v>146788</v>
      </c>
      <c r="O50" s="18">
        <v>9442.54803637636</v>
      </c>
      <c r="P50" s="17">
        <v>1160964</v>
      </c>
      <c r="Q50" s="18">
        <v>24990.481859104399</v>
      </c>
      <c r="R50" s="17">
        <v>5555865</v>
      </c>
      <c r="S50" s="18">
        <v>51133.957904072602</v>
      </c>
    </row>
    <row r="51" spans="1:19">
      <c r="A51" s="24" t="s">
        <v>218</v>
      </c>
      <c r="B51" s="17">
        <v>77691</v>
      </c>
      <c r="C51" s="18">
        <v>7298.5464202785797</v>
      </c>
      <c r="D51" s="17">
        <v>7455547</v>
      </c>
      <c r="E51" s="18">
        <v>53763.1160614166</v>
      </c>
      <c r="F51" s="17">
        <v>783073</v>
      </c>
      <c r="G51" s="18">
        <v>18488.3553474441</v>
      </c>
      <c r="H51" s="17">
        <v>73742</v>
      </c>
      <c r="I51" s="18">
        <v>4556.8193516814699</v>
      </c>
      <c r="J51" s="52">
        <v>243919</v>
      </c>
      <c r="K51" s="52">
        <v>10166.278692543599</v>
      </c>
      <c r="L51" s="17">
        <v>19620</v>
      </c>
      <c r="M51" s="18">
        <v>2638.6048697393999</v>
      </c>
      <c r="N51" s="17">
        <v>55461</v>
      </c>
      <c r="O51" s="18">
        <v>3971.4463900893502</v>
      </c>
      <c r="P51" s="17">
        <v>421369</v>
      </c>
      <c r="Q51" s="18">
        <v>13180.8392677026</v>
      </c>
      <c r="R51" s="17">
        <v>4191013</v>
      </c>
      <c r="S51" s="18">
        <v>46898.504571293197</v>
      </c>
    </row>
    <row r="52" spans="1:19">
      <c r="A52" s="25" t="s">
        <v>219</v>
      </c>
      <c r="B52" s="19">
        <v>188244</v>
      </c>
      <c r="C52" s="20">
        <v>11276.6904137521</v>
      </c>
      <c r="D52" s="19">
        <v>10475000</v>
      </c>
      <c r="E52" s="20">
        <v>68283.730378673004</v>
      </c>
      <c r="F52" s="19">
        <v>3127409</v>
      </c>
      <c r="G52" s="20">
        <v>40296.292040524102</v>
      </c>
      <c r="H52" s="19">
        <v>97761</v>
      </c>
      <c r="I52" s="20">
        <v>5821.56968155905</v>
      </c>
      <c r="J52" s="42">
        <v>929706</v>
      </c>
      <c r="K52" s="42">
        <v>19426.5212666556</v>
      </c>
      <c r="L52" s="19">
        <v>44180</v>
      </c>
      <c r="M52" s="20">
        <v>5124.0469894122798</v>
      </c>
      <c r="N52" s="19">
        <v>99525</v>
      </c>
      <c r="O52" s="20">
        <v>7326.71892287827</v>
      </c>
      <c r="P52" s="19">
        <v>727190</v>
      </c>
      <c r="Q52" s="20">
        <v>18015.337954934501</v>
      </c>
      <c r="R52" s="19">
        <v>4837300</v>
      </c>
      <c r="S52" s="20">
        <v>54687.617233188001</v>
      </c>
    </row>
    <row r="53" spans="1:19">
      <c r="A53" s="43"/>
      <c r="B53" s="17"/>
      <c r="C53" s="6"/>
      <c r="D53" s="5"/>
      <c r="E53" s="6"/>
      <c r="F53" s="5"/>
      <c r="G53" s="6"/>
      <c r="H53" s="5"/>
      <c r="I53" s="6"/>
      <c r="J53" s="13"/>
      <c r="K53" s="13"/>
      <c r="L53" s="5"/>
      <c r="M53" s="6"/>
      <c r="N53" s="5"/>
      <c r="O53" s="6"/>
      <c r="P53" s="5"/>
      <c r="Q53" s="6"/>
      <c r="R53" s="5"/>
      <c r="S53" s="6"/>
    </row>
    <row r="54" spans="1:19">
      <c r="A54" s="10" t="s">
        <v>213</v>
      </c>
      <c r="B54" s="17"/>
      <c r="C54" s="18"/>
      <c r="D54" s="17"/>
      <c r="E54" s="18"/>
      <c r="F54" s="17"/>
      <c r="G54" s="18"/>
      <c r="H54" s="17"/>
      <c r="I54" s="18"/>
      <c r="J54" s="52"/>
      <c r="K54" s="52"/>
      <c r="L54" s="17"/>
      <c r="M54" s="18"/>
      <c r="N54" s="17"/>
      <c r="O54" s="18"/>
      <c r="P54" s="17"/>
      <c r="Q54" s="18"/>
      <c r="R54" s="17"/>
      <c r="S54" s="18"/>
    </row>
    <row r="55" spans="1:19">
      <c r="A55" s="26" t="s">
        <v>226</v>
      </c>
      <c r="B55" s="17">
        <f>SUM(B56:B60)</f>
        <v>3763172</v>
      </c>
      <c r="C55" s="18">
        <f>SQRT(SUMSQ(C56:C60))</f>
        <v>71321.499124454233</v>
      </c>
      <c r="D55" s="17">
        <f>SUM(D56:D60)</f>
        <v>185444782</v>
      </c>
      <c r="E55" s="18">
        <f>SQRT(SUMSQ(E56:E60))</f>
        <v>342783.29323058994</v>
      </c>
      <c r="F55" s="17">
        <f>SUM(F56:F60)</f>
        <v>37566731</v>
      </c>
      <c r="G55" s="18">
        <f>SQRT(SUMSQ(G56:G60))</f>
        <v>210027.66600383876</v>
      </c>
      <c r="H55" s="17">
        <f>SUM(H56:H60)</f>
        <v>1679296</v>
      </c>
      <c r="I55" s="18">
        <f>SQRT(SUMSQ(I56:I60))</f>
        <v>30856.479609557133</v>
      </c>
      <c r="J55" s="17">
        <f>SUM(J56:J60)</f>
        <v>18350099</v>
      </c>
      <c r="K55" s="18">
        <f>SQRT(SUMSQ(K56:K60))</f>
        <v>97900.709756039389</v>
      </c>
      <c r="L55" s="17">
        <f>SUM(L56:L60)</f>
        <v>529332</v>
      </c>
      <c r="M55" s="18">
        <f>SQRT(SUMSQ(M56:M60))</f>
        <v>22496.922200110974</v>
      </c>
      <c r="N55" s="17">
        <f>SUM(N56:N60)</f>
        <v>1784963</v>
      </c>
      <c r="O55" s="18">
        <f>SQRT(SUMSQ(O56:O60))</f>
        <v>46051.460127884078</v>
      </c>
      <c r="P55" s="17">
        <f>SUM(P56:P60)</f>
        <v>13887222</v>
      </c>
      <c r="Q55" s="18">
        <f>SQRT(SUMSQ(Q56:Q60))</f>
        <v>117902.913875871</v>
      </c>
      <c r="R55" s="17">
        <f>SUM(R56:R60)</f>
        <v>61437547</v>
      </c>
      <c r="S55" s="18">
        <f>SQRT(SUMSQ(S56:S60))</f>
        <v>270449.61539674044</v>
      </c>
    </row>
    <row r="56" spans="1:19">
      <c r="A56" s="24" t="s">
        <v>221</v>
      </c>
      <c r="B56" s="17">
        <v>300723</v>
      </c>
      <c r="C56" s="18">
        <v>22390.253217839701</v>
      </c>
      <c r="D56" s="17">
        <v>8566497</v>
      </c>
      <c r="E56" s="18">
        <v>100639.50192950301</v>
      </c>
      <c r="F56" s="17">
        <v>4023180</v>
      </c>
      <c r="G56" s="18">
        <v>85440.650844872202</v>
      </c>
      <c r="H56" s="17">
        <v>225781</v>
      </c>
      <c r="I56" s="18">
        <v>13935.3665582966</v>
      </c>
      <c r="J56" s="52">
        <v>930096</v>
      </c>
      <c r="K56" s="52">
        <v>28300.539821582701</v>
      </c>
      <c r="L56" s="17">
        <v>40784</v>
      </c>
      <c r="M56" s="18">
        <v>5232.2068308213602</v>
      </c>
      <c r="N56" s="17">
        <v>142435</v>
      </c>
      <c r="O56" s="18">
        <v>13191.8713939102</v>
      </c>
      <c r="P56" s="17">
        <v>953754</v>
      </c>
      <c r="Q56" s="18">
        <v>24913.832953610101</v>
      </c>
      <c r="R56" s="17">
        <v>4959115</v>
      </c>
      <c r="S56" s="18">
        <v>79408.411325972702</v>
      </c>
    </row>
    <row r="57" spans="1:19">
      <c r="A57" s="24" t="s">
        <v>222</v>
      </c>
      <c r="B57" s="17">
        <v>337032</v>
      </c>
      <c r="C57" s="18">
        <v>25057.503286139501</v>
      </c>
      <c r="D57" s="17">
        <v>8845522</v>
      </c>
      <c r="E57" s="18">
        <v>96008.961992256503</v>
      </c>
      <c r="F57" s="17">
        <v>4080326</v>
      </c>
      <c r="G57" s="18">
        <v>77999.860605922499</v>
      </c>
      <c r="H57" s="17">
        <v>206595</v>
      </c>
      <c r="I57" s="18">
        <v>12221.357596301999</v>
      </c>
      <c r="J57" s="52">
        <v>876188</v>
      </c>
      <c r="K57" s="52">
        <v>29287.061717393801</v>
      </c>
      <c r="L57" s="17">
        <v>47400</v>
      </c>
      <c r="M57" s="18">
        <v>7746.1594411095903</v>
      </c>
      <c r="N57" s="17">
        <v>122925</v>
      </c>
      <c r="O57" s="18">
        <v>14699.312094721001</v>
      </c>
      <c r="P57" s="17">
        <v>977958</v>
      </c>
      <c r="Q57" s="18">
        <v>31072.963340502101</v>
      </c>
      <c r="R57" s="17">
        <v>5831873</v>
      </c>
      <c r="S57" s="18">
        <v>102013.88903233899</v>
      </c>
    </row>
    <row r="58" spans="1:19">
      <c r="A58" s="24" t="s">
        <v>223</v>
      </c>
      <c r="B58" s="17">
        <v>315647</v>
      </c>
      <c r="C58" s="18">
        <v>23809.690346761199</v>
      </c>
      <c r="D58" s="17">
        <v>11322755</v>
      </c>
      <c r="E58" s="18">
        <v>121620.09735947401</v>
      </c>
      <c r="F58" s="17">
        <v>4183970</v>
      </c>
      <c r="G58" s="18">
        <v>82562.981071468806</v>
      </c>
      <c r="H58" s="17">
        <v>201300</v>
      </c>
      <c r="I58" s="18">
        <v>14269.1322692748</v>
      </c>
      <c r="J58" s="52">
        <v>1082430</v>
      </c>
      <c r="K58" s="52">
        <v>36174.911230589802</v>
      </c>
      <c r="L58" s="17">
        <v>50210</v>
      </c>
      <c r="M58" s="18">
        <v>9059.3222411808401</v>
      </c>
      <c r="N58" s="17">
        <v>140850</v>
      </c>
      <c r="O58" s="18">
        <v>13905.053519060701</v>
      </c>
      <c r="P58" s="17">
        <v>1111200</v>
      </c>
      <c r="Q58" s="18">
        <v>38082.175482380102</v>
      </c>
      <c r="R58" s="17">
        <v>7136004</v>
      </c>
      <c r="S58" s="18">
        <v>109033.98265499101</v>
      </c>
    </row>
    <row r="59" spans="1:19">
      <c r="A59" s="24" t="s">
        <v>224</v>
      </c>
      <c r="B59" s="17">
        <v>289726</v>
      </c>
      <c r="C59" s="18">
        <v>22421.5851655771</v>
      </c>
      <c r="D59" s="17">
        <v>12433628</v>
      </c>
      <c r="E59" s="18">
        <v>129210.79934959501</v>
      </c>
      <c r="F59" s="17">
        <v>3656276</v>
      </c>
      <c r="G59" s="18">
        <v>73436.1732236799</v>
      </c>
      <c r="H59" s="17">
        <v>165697</v>
      </c>
      <c r="I59" s="18">
        <v>10987.5774236219</v>
      </c>
      <c r="J59" s="52">
        <v>1067229</v>
      </c>
      <c r="K59" s="52">
        <v>38158.224285254197</v>
      </c>
      <c r="L59" s="17">
        <v>57324</v>
      </c>
      <c r="M59" s="18">
        <v>9176.9419883278006</v>
      </c>
      <c r="N59" s="17">
        <v>141490</v>
      </c>
      <c r="O59" s="18">
        <v>13965.1491106228</v>
      </c>
      <c r="P59" s="17">
        <v>1094678</v>
      </c>
      <c r="Q59" s="18">
        <v>36583.442193356503</v>
      </c>
      <c r="R59" s="17">
        <v>6946816</v>
      </c>
      <c r="S59" s="18">
        <v>104536.382672184</v>
      </c>
    </row>
    <row r="60" spans="1:19">
      <c r="A60" s="25" t="s">
        <v>225</v>
      </c>
      <c r="B60" s="19">
        <v>2520044</v>
      </c>
      <c r="C60" s="20">
        <v>53739.422136079702</v>
      </c>
      <c r="D60" s="19">
        <v>144276380</v>
      </c>
      <c r="E60" s="20">
        <v>258200.45940367799</v>
      </c>
      <c r="F60" s="19">
        <v>21622979</v>
      </c>
      <c r="G60" s="20">
        <v>136080.931928523</v>
      </c>
      <c r="H60" s="19">
        <v>879923</v>
      </c>
      <c r="I60" s="20">
        <v>16859.161246221302</v>
      </c>
      <c r="J60" s="19">
        <v>14394156</v>
      </c>
      <c r="K60" s="20">
        <v>71841.646343607907</v>
      </c>
      <c r="L60" s="19">
        <v>333614</v>
      </c>
      <c r="M60" s="20">
        <v>15888.5163040346</v>
      </c>
      <c r="N60" s="19">
        <v>1237263</v>
      </c>
      <c r="O60" s="20">
        <v>36636.946241857397</v>
      </c>
      <c r="P60" s="19">
        <v>9749632</v>
      </c>
      <c r="Q60" s="20">
        <v>97602.605728715207</v>
      </c>
      <c r="R60" s="19">
        <v>36563739</v>
      </c>
      <c r="S60" s="20">
        <v>183341.75860298</v>
      </c>
    </row>
  </sheetData>
  <mergeCells count="10">
    <mergeCell ref="B4:C5"/>
    <mergeCell ref="D4:R4"/>
    <mergeCell ref="D5:E5"/>
    <mergeCell ref="F5:G5"/>
    <mergeCell ref="H5:I5"/>
    <mergeCell ref="J5:K5"/>
    <mergeCell ref="L5:M5"/>
    <mergeCell ref="N5:O5"/>
    <mergeCell ref="P5:Q5"/>
    <mergeCell ref="R5:S5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D8F87-5A46-BC45-8C6B-8E711CC60C4F}">
  <dimension ref="A1:V62"/>
  <sheetViews>
    <sheetView workbookViewId="0">
      <selection activeCell="F70" sqref="F70"/>
    </sheetView>
  </sheetViews>
  <sheetFormatPr defaultColWidth="11.19921875" defaultRowHeight="15.6"/>
  <cols>
    <col min="1" max="1" width="15.69921875" customWidth="1"/>
    <col min="2" max="2" width="25.69921875" customWidth="1"/>
    <col min="3" max="3" width="15.69921875" customWidth="1"/>
    <col min="4" max="4" width="25.69921875" customWidth="1"/>
  </cols>
  <sheetData>
    <row r="1" spans="1:9" ht="23.4">
      <c r="A1" s="27" t="s">
        <v>45</v>
      </c>
      <c r="B1" s="3"/>
      <c r="C1" s="3"/>
      <c r="D1" s="4"/>
    </row>
    <row r="2" spans="1:9">
      <c r="A2" s="5" t="s">
        <v>128</v>
      </c>
      <c r="B2" s="13"/>
      <c r="C2" s="13"/>
      <c r="D2" s="6"/>
    </row>
    <row r="3" spans="1:9">
      <c r="A3" s="5"/>
      <c r="B3" s="13"/>
      <c r="C3" s="13"/>
      <c r="D3" s="6"/>
    </row>
    <row r="4" spans="1:9" ht="18">
      <c r="A4" s="353" t="s">
        <v>91</v>
      </c>
      <c r="B4" s="354"/>
      <c r="C4" s="354"/>
      <c r="D4" s="345"/>
    </row>
    <row r="5" spans="1:9">
      <c r="A5" s="15" t="s">
        <v>126</v>
      </c>
      <c r="B5" s="16" t="s">
        <v>46</v>
      </c>
      <c r="C5" s="15" t="s">
        <v>126</v>
      </c>
      <c r="D5" s="16" t="s">
        <v>46</v>
      </c>
    </row>
    <row r="6" spans="1:9">
      <c r="A6" s="11">
        <v>400</v>
      </c>
      <c r="B6" s="6" t="s">
        <v>47</v>
      </c>
      <c r="C6" s="11">
        <v>431</v>
      </c>
      <c r="D6" s="6" t="s">
        <v>66</v>
      </c>
      <c r="E6" s="29"/>
      <c r="F6" s="29"/>
      <c r="G6" s="29"/>
      <c r="H6" s="29"/>
      <c r="I6" s="29"/>
    </row>
    <row r="7" spans="1:9">
      <c r="A7" s="11">
        <v>402</v>
      </c>
      <c r="B7" s="6" t="s">
        <v>48</v>
      </c>
      <c r="C7" s="11">
        <v>434</v>
      </c>
      <c r="D7" s="6" t="s">
        <v>67</v>
      </c>
      <c r="E7" s="29"/>
      <c r="F7" s="29"/>
      <c r="G7" s="29"/>
      <c r="H7" s="29"/>
      <c r="I7" s="29"/>
    </row>
    <row r="8" spans="1:9">
      <c r="A8" s="11">
        <v>404</v>
      </c>
      <c r="B8" s="6" t="s">
        <v>49</v>
      </c>
      <c r="C8" s="11">
        <v>435</v>
      </c>
      <c r="D8" s="6" t="s">
        <v>68</v>
      </c>
      <c r="E8" s="29"/>
      <c r="F8" s="29"/>
      <c r="G8" s="29"/>
      <c r="H8" s="29"/>
      <c r="I8" s="29"/>
    </row>
    <row r="9" spans="1:9">
      <c r="A9" s="11">
        <v>406</v>
      </c>
      <c r="B9" s="6" t="s">
        <v>50</v>
      </c>
      <c r="C9" s="11">
        <v>436</v>
      </c>
      <c r="D9" s="6" t="s">
        <v>69</v>
      </c>
      <c r="E9" s="29"/>
      <c r="F9" s="29"/>
      <c r="G9" s="29"/>
      <c r="H9" s="29"/>
      <c r="I9" s="29"/>
    </row>
    <row r="10" spans="1:9">
      <c r="A10" s="11">
        <v>407</v>
      </c>
      <c r="B10" s="6" t="s">
        <v>51</v>
      </c>
      <c r="C10" s="11">
        <v>437</v>
      </c>
      <c r="D10" s="6" t="s">
        <v>70</v>
      </c>
      <c r="E10" s="29"/>
      <c r="F10" s="29"/>
      <c r="G10" s="29"/>
      <c r="H10" s="29"/>
      <c r="I10" s="29"/>
    </row>
    <row r="11" spans="1:9">
      <c r="A11" s="11">
        <v>408</v>
      </c>
      <c r="B11" s="6" t="s">
        <v>52</v>
      </c>
      <c r="C11" s="11">
        <v>438</v>
      </c>
      <c r="D11" s="6" t="s">
        <v>71</v>
      </c>
      <c r="E11" s="29"/>
      <c r="F11" s="29"/>
      <c r="G11" s="29"/>
      <c r="H11" s="29"/>
      <c r="I11" s="29"/>
    </row>
    <row r="12" spans="1:9">
      <c r="A12" s="11">
        <v>411</v>
      </c>
      <c r="B12" s="6" t="s">
        <v>53</v>
      </c>
      <c r="C12" s="11">
        <v>439</v>
      </c>
      <c r="D12" s="6" t="s">
        <v>72</v>
      </c>
      <c r="E12" s="29"/>
      <c r="F12" s="29"/>
      <c r="G12" s="29"/>
      <c r="H12" s="29"/>
      <c r="I12" s="29"/>
    </row>
    <row r="13" spans="1:9">
      <c r="A13" s="11">
        <v>412</v>
      </c>
      <c r="B13" s="6" t="s">
        <v>54</v>
      </c>
      <c r="C13" s="11">
        <v>442</v>
      </c>
      <c r="D13" s="6" t="s">
        <v>73</v>
      </c>
      <c r="E13" s="29"/>
      <c r="F13" s="29"/>
      <c r="G13" s="29"/>
      <c r="H13" s="29"/>
      <c r="I13" s="29"/>
    </row>
    <row r="14" spans="1:9">
      <c r="A14" s="11">
        <v>413</v>
      </c>
      <c r="B14" s="6" t="s">
        <v>55</v>
      </c>
      <c r="C14" s="11">
        <v>444</v>
      </c>
      <c r="D14" s="6" t="s">
        <v>74</v>
      </c>
      <c r="E14" s="29"/>
      <c r="F14" s="29"/>
      <c r="G14" s="29"/>
      <c r="H14" s="29"/>
      <c r="I14" s="29"/>
    </row>
    <row r="15" spans="1:9">
      <c r="A15" s="11">
        <v>414</v>
      </c>
      <c r="B15" s="6" t="s">
        <v>56</v>
      </c>
      <c r="C15" s="11">
        <v>465</v>
      </c>
      <c r="D15" s="6" t="s">
        <v>75</v>
      </c>
      <c r="E15" s="29"/>
      <c r="F15" s="29"/>
      <c r="G15" s="29"/>
      <c r="H15" s="29"/>
      <c r="I15" s="29"/>
    </row>
    <row r="16" spans="1:9">
      <c r="A16" s="11">
        <v>415</v>
      </c>
      <c r="B16" s="6" t="s">
        <v>57</v>
      </c>
      <c r="C16" s="11">
        <v>466</v>
      </c>
      <c r="D16" s="6" t="s">
        <v>76</v>
      </c>
      <c r="E16" s="29"/>
      <c r="F16" s="29"/>
      <c r="G16" s="29"/>
      <c r="H16" s="29"/>
      <c r="I16" s="29"/>
    </row>
    <row r="17" spans="1:22">
      <c r="A17" s="11">
        <v>416</v>
      </c>
      <c r="B17" s="6" t="s">
        <v>58</v>
      </c>
      <c r="C17" s="11">
        <v>467</v>
      </c>
      <c r="D17" s="6" t="s">
        <v>77</v>
      </c>
      <c r="E17" s="29"/>
      <c r="F17" s="29"/>
      <c r="G17" s="29"/>
      <c r="H17" s="29"/>
      <c r="I17" s="29"/>
    </row>
    <row r="18" spans="1:22">
      <c r="A18" s="11">
        <v>417</v>
      </c>
      <c r="B18" s="6" t="s">
        <v>59</v>
      </c>
      <c r="C18" s="11">
        <v>470</v>
      </c>
      <c r="D18" s="6" t="s">
        <v>78</v>
      </c>
      <c r="E18" s="29"/>
      <c r="F18" s="29"/>
      <c r="G18" s="29"/>
      <c r="H18" s="29"/>
      <c r="I18" s="29"/>
    </row>
    <row r="19" spans="1:22">
      <c r="A19" s="11">
        <v>419</v>
      </c>
      <c r="B19" s="6" t="s">
        <v>60</v>
      </c>
      <c r="C19" s="11">
        <v>471</v>
      </c>
      <c r="D19" s="6" t="s">
        <v>79</v>
      </c>
      <c r="E19" s="29"/>
      <c r="F19" s="29"/>
      <c r="G19" s="29"/>
      <c r="H19" s="29"/>
      <c r="I19" s="29"/>
    </row>
    <row r="20" spans="1:22">
      <c r="A20" s="11">
        <v>421</v>
      </c>
      <c r="B20" s="6" t="s">
        <v>61</v>
      </c>
      <c r="C20" s="11">
        <v>480</v>
      </c>
      <c r="D20" s="6" t="s">
        <v>80</v>
      </c>
      <c r="E20" s="29"/>
      <c r="F20" s="29"/>
      <c r="G20" s="29"/>
      <c r="H20" s="29"/>
      <c r="I20" s="29"/>
    </row>
    <row r="21" spans="1:22">
      <c r="A21" s="11">
        <v>423</v>
      </c>
      <c r="B21" s="6" t="s">
        <v>62</v>
      </c>
      <c r="C21" s="11">
        <v>482</v>
      </c>
      <c r="D21" s="6" t="s">
        <v>81</v>
      </c>
      <c r="E21" s="29"/>
      <c r="F21" s="29"/>
      <c r="G21" s="29"/>
      <c r="H21" s="29"/>
      <c r="I21" s="29"/>
    </row>
    <row r="22" spans="1:22">
      <c r="A22" s="11">
        <v>425</v>
      </c>
      <c r="B22" s="6" t="s">
        <v>63</v>
      </c>
      <c r="C22" s="11">
        <v>490</v>
      </c>
      <c r="D22" s="6" t="s">
        <v>82</v>
      </c>
      <c r="E22" s="29"/>
      <c r="F22" s="29"/>
      <c r="G22" s="29"/>
      <c r="H22" s="29"/>
      <c r="I22" s="29"/>
    </row>
    <row r="23" spans="1:22">
      <c r="A23" s="11">
        <v>427</v>
      </c>
      <c r="B23" s="6" t="s">
        <v>64</v>
      </c>
      <c r="C23" s="11">
        <v>495</v>
      </c>
      <c r="D23" s="6" t="s">
        <v>83</v>
      </c>
      <c r="E23" s="29"/>
      <c r="F23" s="29"/>
      <c r="G23" s="29"/>
      <c r="H23" s="29"/>
      <c r="I23" s="29"/>
    </row>
    <row r="24" spans="1:22">
      <c r="A24" s="9">
        <v>429</v>
      </c>
      <c r="B24" s="31" t="s">
        <v>65</v>
      </c>
      <c r="C24" s="9">
        <v>496</v>
      </c>
      <c r="D24" s="31" t="s">
        <v>84</v>
      </c>
      <c r="E24" s="29"/>
      <c r="F24" s="29"/>
      <c r="G24" s="29"/>
      <c r="H24" s="29"/>
      <c r="I24" s="29"/>
    </row>
    <row r="25" spans="1:22">
      <c r="A25" s="5"/>
      <c r="B25" s="13"/>
      <c r="C25" s="13"/>
      <c r="D25" s="6"/>
      <c r="E25" s="29"/>
      <c r="F25" s="29"/>
      <c r="G25" s="29"/>
      <c r="H25" s="29"/>
      <c r="I25" s="29"/>
    </row>
    <row r="26" spans="1:22" ht="18">
      <c r="A26" s="353" t="s">
        <v>90</v>
      </c>
      <c r="B26" s="354"/>
      <c r="C26" s="354"/>
      <c r="D26" s="345"/>
      <c r="E26" s="29"/>
      <c r="F26" s="29"/>
      <c r="G26" s="29"/>
      <c r="H26" s="29"/>
      <c r="I26" s="29"/>
    </row>
    <row r="27" spans="1:22">
      <c r="A27" s="15" t="s">
        <v>127</v>
      </c>
      <c r="B27" s="16" t="s">
        <v>125</v>
      </c>
      <c r="C27" s="15" t="s">
        <v>127</v>
      </c>
      <c r="D27" s="16" t="s">
        <v>125</v>
      </c>
      <c r="E27" s="29"/>
      <c r="F27" s="29"/>
      <c r="G27" s="29"/>
      <c r="H27" s="29"/>
      <c r="I27" s="29"/>
    </row>
    <row r="28" spans="1:22">
      <c r="A28" s="11">
        <v>52000</v>
      </c>
      <c r="B28" s="6" t="s">
        <v>123</v>
      </c>
      <c r="C28" s="11">
        <v>54700</v>
      </c>
      <c r="D28" s="6" t="s">
        <v>113</v>
      </c>
      <c r="E28" s="29"/>
      <c r="F28" s="29"/>
      <c r="G28" s="29"/>
      <c r="H28" s="29"/>
      <c r="I28" s="29"/>
    </row>
    <row r="29" spans="1:22">
      <c r="A29" s="11">
        <v>60011</v>
      </c>
      <c r="B29" s="6" t="s">
        <v>115</v>
      </c>
      <c r="C29" s="11">
        <v>60014</v>
      </c>
      <c r="D29" s="6" t="s">
        <v>118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>
      <c r="A30" s="11">
        <v>54220</v>
      </c>
      <c r="B30" s="6" t="s">
        <v>109</v>
      </c>
      <c r="C30" s="11">
        <v>60019</v>
      </c>
      <c r="D30" s="6" t="s">
        <v>122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>
      <c r="A31" s="11">
        <v>53000</v>
      </c>
      <c r="B31" s="6" t="s">
        <v>92</v>
      </c>
      <c r="C31" s="11">
        <v>60010</v>
      </c>
      <c r="D31" s="6" t="s">
        <v>114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>
      <c r="A32" s="11">
        <v>53100</v>
      </c>
      <c r="B32" s="6" t="s">
        <v>93</v>
      </c>
      <c r="C32" s="11">
        <v>53800</v>
      </c>
      <c r="D32" s="6" t="s">
        <v>104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>
      <c r="A33" s="11">
        <v>60012</v>
      </c>
      <c r="B33" s="6" t="s">
        <v>116</v>
      </c>
      <c r="C33" s="11">
        <v>53420</v>
      </c>
      <c r="D33" s="6" t="s">
        <v>99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>
      <c r="A34" s="11">
        <v>54210</v>
      </c>
      <c r="B34" s="6" t="s">
        <v>108</v>
      </c>
      <c r="C34" s="11">
        <v>54600</v>
      </c>
      <c r="D34" s="6" t="s">
        <v>112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>
      <c r="A35" s="11">
        <v>53410</v>
      </c>
      <c r="B35" s="6" t="s">
        <v>98</v>
      </c>
      <c r="C35" s="11">
        <v>53900</v>
      </c>
      <c r="D35" s="6" t="s">
        <v>72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>
      <c r="A36" s="11">
        <v>52200</v>
      </c>
      <c r="B36" s="6" t="s">
        <v>124</v>
      </c>
      <c r="C36" s="11">
        <v>54000</v>
      </c>
      <c r="D36" s="6" t="s">
        <v>105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>
      <c r="A37" s="11">
        <v>53200</v>
      </c>
      <c r="B37" s="6" t="s">
        <v>94</v>
      </c>
      <c r="C37" s="11">
        <v>60015</v>
      </c>
      <c r="D37" s="6" t="s">
        <v>119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>
      <c r="A38" s="11">
        <v>53300</v>
      </c>
      <c r="B38" s="6" t="s">
        <v>96</v>
      </c>
      <c r="C38" s="11">
        <v>54100</v>
      </c>
      <c r="D38" s="6" t="s">
        <v>106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>
      <c r="A39" s="11">
        <v>53440</v>
      </c>
      <c r="B39" s="6" t="s">
        <v>100</v>
      </c>
      <c r="C39" s="11">
        <v>60016</v>
      </c>
      <c r="D39" s="6" t="s">
        <v>120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>
      <c r="A40" s="11">
        <v>53400</v>
      </c>
      <c r="B40" s="6" t="s">
        <v>97</v>
      </c>
      <c r="C40" s="11">
        <v>54200</v>
      </c>
      <c r="D40" s="6" t="s">
        <v>107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>
      <c r="A41" s="11">
        <v>53500</v>
      </c>
      <c r="B41" s="6" t="s">
        <v>101</v>
      </c>
      <c r="C41" s="11">
        <v>54300</v>
      </c>
      <c r="D41" s="6" t="s">
        <v>80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11">
        <v>53600</v>
      </c>
      <c r="B42" s="6" t="s">
        <v>102</v>
      </c>
      <c r="C42" s="11">
        <v>53430</v>
      </c>
      <c r="D42" s="6" t="s">
        <v>77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>
      <c r="A43" s="11">
        <v>53700</v>
      </c>
      <c r="B43" s="6" t="s">
        <v>103</v>
      </c>
      <c r="C43" s="11">
        <v>60017</v>
      </c>
      <c r="D43" s="6" t="s">
        <v>121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>
      <c r="A44" s="11">
        <v>60013</v>
      </c>
      <c r="B44" s="6" t="s">
        <v>117</v>
      </c>
      <c r="C44" s="11">
        <v>54400</v>
      </c>
      <c r="D44" s="6" t="s">
        <v>110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>
      <c r="A45" s="9">
        <v>53210</v>
      </c>
      <c r="B45" s="31" t="s">
        <v>95</v>
      </c>
      <c r="C45" s="9">
        <v>54500</v>
      </c>
      <c r="D45" s="31" t="s">
        <v>111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3:22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3:22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3:22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3" spans="3:22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3:22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3:22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3:22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3:22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3:22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3:22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3:22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3:22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3:22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</sheetData>
  <sortState xmlns:xlrd2="http://schemas.microsoft.com/office/spreadsheetml/2017/richdata2" ref="A28:B63">
    <sortCondition ref="B28:B63"/>
  </sortState>
  <mergeCells count="2">
    <mergeCell ref="A4:D4"/>
    <mergeCell ref="A26:D2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55CA-83E0-4D9B-BBCB-4CB2BE5215BF}">
  <dimension ref="A1:A36"/>
  <sheetViews>
    <sheetView workbookViewId="0">
      <selection activeCell="F70" sqref="F70"/>
    </sheetView>
  </sheetViews>
  <sheetFormatPr defaultColWidth="9" defaultRowHeight="14.4"/>
  <cols>
    <col min="1" max="1" width="39.296875" style="45" customWidth="1"/>
    <col min="2" max="2" width="44.796875" style="45" bestFit="1" customWidth="1"/>
    <col min="3" max="3" width="28.19921875" style="45" bestFit="1" customWidth="1"/>
    <col min="4" max="16384" width="9" style="45"/>
  </cols>
  <sheetData>
    <row r="1" spans="1:1">
      <c r="A1" s="45" t="s">
        <v>172</v>
      </c>
    </row>
    <row r="2" spans="1:1" ht="15" thickBot="1">
      <c r="A2" s="45" t="s">
        <v>171</v>
      </c>
    </row>
    <row r="3" spans="1:1">
      <c r="A3" s="50">
        <v>1977</v>
      </c>
    </row>
    <row r="4" spans="1:1">
      <c r="A4" s="49" t="s">
        <v>165</v>
      </c>
    </row>
    <row r="5" spans="1:1">
      <c r="A5" s="48" t="s">
        <v>164</v>
      </c>
    </row>
    <row r="6" spans="1:1">
      <c r="A6" s="48" t="s">
        <v>170</v>
      </c>
    </row>
    <row r="7" spans="1:1">
      <c r="A7" s="48" t="s">
        <v>1</v>
      </c>
    </row>
    <row r="8" spans="1:1">
      <c r="A8" s="48" t="s">
        <v>0</v>
      </c>
    </row>
    <row r="9" spans="1:1">
      <c r="A9" s="49" t="s">
        <v>167</v>
      </c>
    </row>
    <row r="10" spans="1:1">
      <c r="A10" s="48" t="s">
        <v>169</v>
      </c>
    </row>
    <row r="11" spans="1:1">
      <c r="A11" s="48" t="s">
        <v>168</v>
      </c>
    </row>
    <row r="12" spans="1:1" ht="15" thickBot="1">
      <c r="A12" s="51"/>
    </row>
    <row r="13" spans="1:1">
      <c r="A13" s="50">
        <v>1997</v>
      </c>
    </row>
    <row r="14" spans="1:1">
      <c r="A14" s="49" t="s">
        <v>167</v>
      </c>
    </row>
    <row r="15" spans="1:1">
      <c r="A15" s="48" t="s">
        <v>160</v>
      </c>
    </row>
    <row r="16" spans="1:1">
      <c r="A16" s="48" t="s">
        <v>166</v>
      </c>
    </row>
    <row r="17" spans="1:1">
      <c r="A17" s="49" t="s">
        <v>165</v>
      </c>
    </row>
    <row r="18" spans="1:1">
      <c r="A18" s="48" t="s">
        <v>164</v>
      </c>
    </row>
    <row r="19" spans="1:1">
      <c r="A19" s="48" t="s">
        <v>158</v>
      </c>
    </row>
    <row r="20" spans="1:1">
      <c r="A20" s="48" t="s">
        <v>159</v>
      </c>
    </row>
    <row r="21" spans="1:1">
      <c r="A21" s="48" t="s">
        <v>163</v>
      </c>
    </row>
    <row r="22" spans="1:1" ht="15" thickBot="1">
      <c r="A22" s="47" t="s">
        <v>0</v>
      </c>
    </row>
    <row r="23" spans="1:1">
      <c r="A23" s="50" t="s">
        <v>162</v>
      </c>
    </row>
    <row r="24" spans="1:1">
      <c r="A24" s="49" t="s">
        <v>161</v>
      </c>
    </row>
    <row r="25" spans="1:1">
      <c r="A25" s="48" t="s">
        <v>0</v>
      </c>
    </row>
    <row r="26" spans="1:1">
      <c r="A26" s="48" t="s">
        <v>160</v>
      </c>
    </row>
    <row r="27" spans="1:1">
      <c r="A27" s="48" t="s">
        <v>159</v>
      </c>
    </row>
    <row r="28" spans="1:1">
      <c r="A28" s="48" t="s">
        <v>158</v>
      </c>
    </row>
    <row r="29" spans="1:1">
      <c r="A29" s="48" t="s">
        <v>157</v>
      </c>
    </row>
    <row r="30" spans="1:1">
      <c r="A30" s="48" t="s">
        <v>156</v>
      </c>
    </row>
    <row r="31" spans="1:1" ht="15" thickBot="1">
      <c r="A31" s="47" t="s">
        <v>155</v>
      </c>
    </row>
    <row r="32" spans="1:1">
      <c r="A32" s="46" t="s">
        <v>154</v>
      </c>
    </row>
    <row r="36" spans="1:1">
      <c r="A36" s="45" t="s">
        <v>227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91B9-EFED-9B4D-A350-57A149ACED52}">
  <dimension ref="A1:V89"/>
  <sheetViews>
    <sheetView workbookViewId="0">
      <selection activeCell="F70" sqref="F70"/>
    </sheetView>
  </sheetViews>
  <sheetFormatPr defaultColWidth="11.19921875" defaultRowHeight="15.6"/>
  <cols>
    <col min="1" max="1" width="12" bestFit="1" customWidth="1"/>
    <col min="2" max="2" width="9.296875" bestFit="1" customWidth="1"/>
    <col min="3" max="3" width="17.296875" bestFit="1" customWidth="1"/>
    <col min="4" max="4" width="12.19921875" bestFit="1" customWidth="1"/>
    <col min="5" max="5" width="12.69921875" bestFit="1" customWidth="1"/>
    <col min="6" max="6" width="15.5" bestFit="1" customWidth="1"/>
    <col min="7" max="7" width="12.5" bestFit="1" customWidth="1"/>
    <col min="8" max="8" width="15.296875" bestFit="1" customWidth="1"/>
    <col min="9" max="9" width="12.19921875" bestFit="1" customWidth="1"/>
    <col min="10" max="10" width="14.69921875" bestFit="1" customWidth="1"/>
    <col min="11" max="11" width="12.19921875" bestFit="1" customWidth="1"/>
    <col min="12" max="12" width="14.5" bestFit="1" customWidth="1"/>
    <col min="13" max="13" width="12.19921875" bestFit="1" customWidth="1"/>
    <col min="14" max="14" width="14.796875" bestFit="1" customWidth="1"/>
    <col min="15" max="15" width="19.5" bestFit="1" customWidth="1"/>
    <col min="16" max="16" width="22.5" bestFit="1" customWidth="1"/>
    <col min="17" max="17" width="12.19921875" bestFit="1" customWidth="1"/>
    <col min="18" max="18" width="15" bestFit="1" customWidth="1"/>
    <col min="19" max="19" width="14.296875" bestFit="1" customWidth="1"/>
    <col min="20" max="20" width="17.296875" bestFit="1" customWidth="1"/>
    <col min="21" max="21" width="14.296875" bestFit="1" customWidth="1"/>
    <col min="22" max="22" width="17.296875" bestFit="1" customWidth="1"/>
  </cols>
  <sheetData>
    <row r="1" spans="1:22">
      <c r="A1" t="s">
        <v>208</v>
      </c>
      <c r="B1" t="s">
        <v>174</v>
      </c>
      <c r="C1" t="s">
        <v>175</v>
      </c>
      <c r="D1" t="s">
        <v>176</v>
      </c>
      <c r="E1" t="s">
        <v>177</v>
      </c>
      <c r="F1" t="s">
        <v>178</v>
      </c>
      <c r="G1" t="s">
        <v>179</v>
      </c>
      <c r="H1" t="s">
        <v>180</v>
      </c>
      <c r="I1" t="s">
        <v>181</v>
      </c>
      <c r="J1" t="s">
        <v>182</v>
      </c>
      <c r="K1" t="s">
        <v>183</v>
      </c>
      <c r="L1" t="s">
        <v>184</v>
      </c>
      <c r="M1" t="s">
        <v>185</v>
      </c>
      <c r="N1" t="s">
        <v>186</v>
      </c>
      <c r="O1" t="s">
        <v>187</v>
      </c>
      <c r="P1" t="s">
        <v>188</v>
      </c>
      <c r="Q1" t="s">
        <v>189</v>
      </c>
      <c r="R1" t="s">
        <v>190</v>
      </c>
      <c r="S1" t="s">
        <v>191</v>
      </c>
      <c r="T1" t="s">
        <v>193</v>
      </c>
      <c r="U1" t="s">
        <v>192</v>
      </c>
      <c r="V1" t="s">
        <v>194</v>
      </c>
    </row>
    <row r="2" spans="1:22">
      <c r="A2" t="s">
        <v>209</v>
      </c>
      <c r="B2">
        <v>0</v>
      </c>
      <c r="C2" t="s">
        <v>198</v>
      </c>
      <c r="D2">
        <v>0</v>
      </c>
      <c r="E2">
        <v>3806903</v>
      </c>
      <c r="F2">
        <v>68794.621699645795</v>
      </c>
      <c r="G2">
        <v>189496600</v>
      </c>
      <c r="H2">
        <v>86076.767539070104</v>
      </c>
      <c r="I2">
        <v>39203032</v>
      </c>
      <c r="J2">
        <v>95464.768080935697</v>
      </c>
      <c r="K2">
        <v>1754133</v>
      </c>
      <c r="L2">
        <v>21099.244310910999</v>
      </c>
      <c r="M2">
        <v>18657738</v>
      </c>
      <c r="N2">
        <v>54431.185726710901</v>
      </c>
      <c r="O2">
        <v>546170</v>
      </c>
      <c r="P2">
        <v>16172.2161515115</v>
      </c>
      <c r="Q2">
        <v>1826436</v>
      </c>
      <c r="R2">
        <v>49403.430031334501</v>
      </c>
      <c r="S2">
        <v>14155773</v>
      </c>
      <c r="T2">
        <v>108327.148823401</v>
      </c>
      <c r="U2">
        <v>62446960</v>
      </c>
      <c r="V2">
        <v>15762.880582456401</v>
      </c>
    </row>
    <row r="3" spans="1:22">
      <c r="A3" t="s">
        <v>209</v>
      </c>
      <c r="B3">
        <v>1</v>
      </c>
      <c r="C3" t="s">
        <v>198</v>
      </c>
      <c r="D3">
        <v>1</v>
      </c>
      <c r="E3">
        <v>1976637</v>
      </c>
      <c r="F3">
        <v>34797.444533696304</v>
      </c>
      <c r="G3">
        <v>94020818</v>
      </c>
      <c r="H3">
        <v>49640.514683254798</v>
      </c>
      <c r="I3">
        <v>18828798</v>
      </c>
      <c r="J3">
        <v>52716.632400400202</v>
      </c>
      <c r="K3">
        <v>870577</v>
      </c>
      <c r="L3">
        <v>13312.9725197025</v>
      </c>
      <c r="M3">
        <v>8902468</v>
      </c>
      <c r="N3">
        <v>33900.072387751898</v>
      </c>
      <c r="O3">
        <v>273938</v>
      </c>
      <c r="P3">
        <v>11386.3028765817</v>
      </c>
      <c r="Q3">
        <v>926020</v>
      </c>
      <c r="R3">
        <v>27954.973303969698</v>
      </c>
      <c r="S3">
        <v>6969534</v>
      </c>
      <c r="T3">
        <v>60626.410395051098</v>
      </c>
      <c r="U3">
        <v>31588932</v>
      </c>
      <c r="V3">
        <v>27155.385743095001</v>
      </c>
    </row>
    <row r="4" spans="1:22">
      <c r="A4" t="s">
        <v>209</v>
      </c>
      <c r="B4">
        <v>1</v>
      </c>
      <c r="C4" t="s">
        <v>198</v>
      </c>
      <c r="D4">
        <v>2</v>
      </c>
      <c r="E4">
        <v>1830266</v>
      </c>
      <c r="F4">
        <v>41717.8222623396</v>
      </c>
      <c r="G4">
        <v>95475782</v>
      </c>
      <c r="H4">
        <v>56686.441121949501</v>
      </c>
      <c r="I4">
        <v>20374234</v>
      </c>
      <c r="J4">
        <v>61454.3116571106</v>
      </c>
      <c r="K4">
        <v>883556</v>
      </c>
      <c r="L4">
        <v>14696.1166429404</v>
      </c>
      <c r="M4">
        <v>9755270</v>
      </c>
      <c r="N4">
        <v>32691.240847506298</v>
      </c>
      <c r="O4">
        <v>272232</v>
      </c>
      <c r="P4">
        <v>9096.5952370971609</v>
      </c>
      <c r="Q4">
        <v>900416</v>
      </c>
      <c r="R4">
        <v>30713.715064843</v>
      </c>
      <c r="S4">
        <v>7186239</v>
      </c>
      <c r="T4">
        <v>67702.014818234195</v>
      </c>
      <c r="U4">
        <v>30858028</v>
      </c>
      <c r="V4">
        <v>26863.860651158298</v>
      </c>
    </row>
    <row r="5" spans="1:22">
      <c r="A5" t="s">
        <v>209</v>
      </c>
      <c r="B5">
        <v>1</v>
      </c>
      <c r="C5" t="s">
        <v>198</v>
      </c>
      <c r="D5">
        <v>999</v>
      </c>
      <c r="E5">
        <v>0.51922441942965203</v>
      </c>
      <c r="F5">
        <v>4.5857391963930903E-3</v>
      </c>
      <c r="G5">
        <v>0.49616097597529502</v>
      </c>
      <c r="H5">
        <v>1.65505577000581E-4</v>
      </c>
      <c r="I5">
        <v>0.480289330682382</v>
      </c>
      <c r="J5">
        <v>7.9999661294630805E-4</v>
      </c>
      <c r="K5">
        <v>0.496300451562111</v>
      </c>
      <c r="L5">
        <v>5.2541655634021E-3</v>
      </c>
      <c r="M5">
        <v>0.47714615780326602</v>
      </c>
      <c r="N5">
        <v>1.03351019383824E-3</v>
      </c>
      <c r="O5">
        <v>0.50156178479228097</v>
      </c>
      <c r="P5">
        <v>1.17048765051264E-2</v>
      </c>
      <c r="Q5">
        <v>0.50700927927395201</v>
      </c>
      <c r="R5">
        <v>8.7197019597391508E-3</v>
      </c>
      <c r="S5">
        <v>0.49234570235055303</v>
      </c>
      <c r="T5">
        <v>2.4345457949187599E-3</v>
      </c>
      <c r="U5">
        <v>0.505852198409658</v>
      </c>
      <c r="V5">
        <v>4.1367011353516401E-4</v>
      </c>
    </row>
    <row r="6" spans="1:22">
      <c r="A6" t="s">
        <v>209</v>
      </c>
      <c r="B6">
        <v>3</v>
      </c>
      <c r="C6" t="s">
        <v>198</v>
      </c>
      <c r="D6">
        <v>1</v>
      </c>
      <c r="E6">
        <v>210498</v>
      </c>
      <c r="F6">
        <v>11446.756329248699</v>
      </c>
      <c r="G6">
        <v>8582386</v>
      </c>
      <c r="H6">
        <v>15759.163730742701</v>
      </c>
      <c r="I6">
        <v>2306838</v>
      </c>
      <c r="J6">
        <v>28507.437747964101</v>
      </c>
      <c r="K6">
        <v>99321</v>
      </c>
      <c r="L6">
        <v>4629.1489453001795</v>
      </c>
      <c r="M6">
        <v>878152</v>
      </c>
      <c r="N6">
        <v>12847.3479400876</v>
      </c>
      <c r="O6">
        <v>32920</v>
      </c>
      <c r="P6">
        <v>3481.0589093932699</v>
      </c>
      <c r="Q6">
        <v>161343</v>
      </c>
      <c r="R6">
        <v>11221.6354860253</v>
      </c>
      <c r="S6">
        <v>1492468</v>
      </c>
      <c r="T6">
        <v>28565.239876509298</v>
      </c>
      <c r="U6">
        <v>4819395</v>
      </c>
      <c r="V6">
        <v>16453.741122977099</v>
      </c>
    </row>
    <row r="7" spans="1:22">
      <c r="A7" t="s">
        <v>209</v>
      </c>
      <c r="B7">
        <v>3</v>
      </c>
      <c r="C7" t="s">
        <v>198</v>
      </c>
      <c r="D7">
        <v>2</v>
      </c>
      <c r="E7">
        <v>243242</v>
      </c>
      <c r="F7">
        <v>13384.1074772143</v>
      </c>
      <c r="G7">
        <v>9365343</v>
      </c>
      <c r="H7">
        <v>52847.537369428901</v>
      </c>
      <c r="I7">
        <v>2517815</v>
      </c>
      <c r="J7">
        <v>36744.0849891791</v>
      </c>
      <c r="K7">
        <v>126596</v>
      </c>
      <c r="L7">
        <v>7137.9523373191596</v>
      </c>
      <c r="M7">
        <v>983959</v>
      </c>
      <c r="N7">
        <v>19750.808977960001</v>
      </c>
      <c r="O7">
        <v>34870</v>
      </c>
      <c r="P7">
        <v>3653.3073893918399</v>
      </c>
      <c r="Q7">
        <v>161201</v>
      </c>
      <c r="R7">
        <v>9965.8470029430391</v>
      </c>
      <c r="S7">
        <v>1491154</v>
      </c>
      <c r="T7">
        <v>30728.717520847302</v>
      </c>
      <c r="U7">
        <v>5085742</v>
      </c>
      <c r="V7">
        <v>42449.669684742097</v>
      </c>
    </row>
    <row r="8" spans="1:22">
      <c r="A8" t="s">
        <v>209</v>
      </c>
      <c r="B8">
        <v>3</v>
      </c>
      <c r="C8" t="s">
        <v>198</v>
      </c>
      <c r="D8">
        <v>3</v>
      </c>
      <c r="E8">
        <v>248860</v>
      </c>
      <c r="F8">
        <v>14387.678533189001</v>
      </c>
      <c r="G8">
        <v>10219636</v>
      </c>
      <c r="H8">
        <v>56620.113031453599</v>
      </c>
      <c r="I8">
        <v>2838310</v>
      </c>
      <c r="J8">
        <v>37021.110467433296</v>
      </c>
      <c r="K8">
        <v>137513</v>
      </c>
      <c r="L8">
        <v>7122.4839306047197</v>
      </c>
      <c r="M8">
        <v>1057518</v>
      </c>
      <c r="N8">
        <v>16884.277075092301</v>
      </c>
      <c r="O8">
        <v>38454</v>
      </c>
      <c r="P8">
        <v>3618.3102119330201</v>
      </c>
      <c r="Q8">
        <v>158529</v>
      </c>
      <c r="R8">
        <v>11260.912664207801</v>
      </c>
      <c r="S8">
        <v>1497555</v>
      </c>
      <c r="T8">
        <v>30941.3284565416</v>
      </c>
      <c r="U8">
        <v>5657895</v>
      </c>
      <c r="V8">
        <v>44997.115949233201</v>
      </c>
    </row>
    <row r="9" spans="1:22">
      <c r="A9" t="s">
        <v>209</v>
      </c>
      <c r="B9">
        <v>3</v>
      </c>
      <c r="C9" t="s">
        <v>198</v>
      </c>
      <c r="D9">
        <v>4</v>
      </c>
      <c r="E9">
        <v>226483</v>
      </c>
      <c r="F9">
        <v>12169.7720931438</v>
      </c>
      <c r="G9">
        <v>10698922</v>
      </c>
      <c r="H9">
        <v>31566.592591624001</v>
      </c>
      <c r="I9">
        <v>2805587</v>
      </c>
      <c r="J9">
        <v>27068.320451533898</v>
      </c>
      <c r="K9">
        <v>147121</v>
      </c>
      <c r="L9">
        <v>5953.9777061328896</v>
      </c>
      <c r="M9">
        <v>1069310</v>
      </c>
      <c r="N9">
        <v>17181.8166924424</v>
      </c>
      <c r="O9">
        <v>40699</v>
      </c>
      <c r="P9">
        <v>3971.2156373862699</v>
      </c>
      <c r="Q9">
        <v>144014</v>
      </c>
      <c r="R9">
        <v>9784.0773184453192</v>
      </c>
      <c r="S9">
        <v>1266986</v>
      </c>
      <c r="T9">
        <v>22568.561867728498</v>
      </c>
      <c r="U9">
        <v>5354189</v>
      </c>
      <c r="V9">
        <v>26922.922580169899</v>
      </c>
    </row>
    <row r="10" spans="1:22">
      <c r="A10" t="s">
        <v>209</v>
      </c>
      <c r="B10">
        <v>3</v>
      </c>
      <c r="C10" t="s">
        <v>198</v>
      </c>
      <c r="D10">
        <v>5</v>
      </c>
      <c r="E10">
        <v>230581</v>
      </c>
      <c r="F10">
        <v>10507.960429590299</v>
      </c>
      <c r="G10">
        <v>10930660</v>
      </c>
      <c r="H10">
        <v>30035.7221151661</v>
      </c>
      <c r="I10">
        <v>2834894</v>
      </c>
      <c r="J10">
        <v>32484.220984745902</v>
      </c>
      <c r="K10">
        <v>135895</v>
      </c>
      <c r="L10">
        <v>5292.5147195052796</v>
      </c>
      <c r="M10">
        <v>1128994</v>
      </c>
      <c r="N10">
        <v>17079.554318310798</v>
      </c>
      <c r="O10">
        <v>42744</v>
      </c>
      <c r="P10">
        <v>3687.4773847247202</v>
      </c>
      <c r="Q10">
        <v>110678</v>
      </c>
      <c r="R10">
        <v>8167.8415239208098</v>
      </c>
      <c r="S10">
        <v>1030545</v>
      </c>
      <c r="T10">
        <v>25126.586405317699</v>
      </c>
      <c r="U10">
        <v>4958030</v>
      </c>
      <c r="V10">
        <v>24353.9624680294</v>
      </c>
    </row>
    <row r="11" spans="1:22">
      <c r="A11" t="s">
        <v>209</v>
      </c>
      <c r="B11">
        <v>3</v>
      </c>
      <c r="C11" t="s">
        <v>198</v>
      </c>
      <c r="D11">
        <v>6</v>
      </c>
      <c r="E11">
        <v>275947</v>
      </c>
      <c r="F11">
        <v>13720.0731479389</v>
      </c>
      <c r="G11">
        <v>11419281</v>
      </c>
      <c r="H11">
        <v>24774.046965863799</v>
      </c>
      <c r="I11">
        <v>2925669</v>
      </c>
      <c r="J11">
        <v>27231.113393559801</v>
      </c>
      <c r="K11">
        <v>121011</v>
      </c>
      <c r="L11">
        <v>5073.6641424304999</v>
      </c>
      <c r="M11">
        <v>1365470</v>
      </c>
      <c r="N11">
        <v>13941.020859513799</v>
      </c>
      <c r="O11">
        <v>40257</v>
      </c>
      <c r="P11">
        <v>3980.1123103458099</v>
      </c>
      <c r="Q11">
        <v>115325</v>
      </c>
      <c r="R11">
        <v>8210.1175616965102</v>
      </c>
      <c r="S11">
        <v>1018771</v>
      </c>
      <c r="T11">
        <v>23876.1659017907</v>
      </c>
      <c r="U11">
        <v>4773290</v>
      </c>
      <c r="V11">
        <v>26377.669162873699</v>
      </c>
    </row>
    <row r="12" spans="1:22">
      <c r="A12" t="s">
        <v>209</v>
      </c>
      <c r="B12">
        <v>3</v>
      </c>
      <c r="C12" t="s">
        <v>198</v>
      </c>
      <c r="D12">
        <v>7</v>
      </c>
      <c r="E12">
        <v>322532</v>
      </c>
      <c r="F12">
        <v>13600.397465209</v>
      </c>
      <c r="G12">
        <v>12066836</v>
      </c>
      <c r="H12">
        <v>23786.2174589282</v>
      </c>
      <c r="I12">
        <v>2975054</v>
      </c>
      <c r="J12">
        <v>26561.629069625498</v>
      </c>
      <c r="K12">
        <v>128616</v>
      </c>
      <c r="L12">
        <v>6569.14837362053</v>
      </c>
      <c r="M12">
        <v>1604342</v>
      </c>
      <c r="N12">
        <v>15728.628596471801</v>
      </c>
      <c r="O12">
        <v>45175</v>
      </c>
      <c r="P12">
        <v>4967.4219465352498</v>
      </c>
      <c r="Q12">
        <v>133510</v>
      </c>
      <c r="R12">
        <v>9426.1144379355101</v>
      </c>
      <c r="S12">
        <v>980775</v>
      </c>
      <c r="T12">
        <v>21704.837953115799</v>
      </c>
      <c r="U12">
        <v>4738131</v>
      </c>
      <c r="V12">
        <v>21880.147977473302</v>
      </c>
    </row>
    <row r="13" spans="1:22">
      <c r="A13" t="s">
        <v>209</v>
      </c>
      <c r="B13">
        <v>3</v>
      </c>
      <c r="C13" t="s">
        <v>198</v>
      </c>
      <c r="D13">
        <v>8</v>
      </c>
      <c r="E13">
        <v>336066</v>
      </c>
      <c r="F13">
        <v>14278.2693379052</v>
      </c>
      <c r="G13">
        <v>12015821</v>
      </c>
      <c r="H13">
        <v>61589.6494384865</v>
      </c>
      <c r="I13">
        <v>2709548</v>
      </c>
      <c r="J13">
        <v>36265.175806428197</v>
      </c>
      <c r="K13">
        <v>115890</v>
      </c>
      <c r="L13">
        <v>6776.0350915039198</v>
      </c>
      <c r="M13">
        <v>1619905</v>
      </c>
      <c r="N13">
        <v>23015.4589938848</v>
      </c>
      <c r="O13">
        <v>42351</v>
      </c>
      <c r="P13">
        <v>4640.9070491521397</v>
      </c>
      <c r="Q13">
        <v>135972</v>
      </c>
      <c r="R13">
        <v>9023.9027705211192</v>
      </c>
      <c r="S13">
        <v>871632</v>
      </c>
      <c r="T13">
        <v>24270.2598527013</v>
      </c>
      <c r="U13">
        <v>4603669</v>
      </c>
      <c r="V13">
        <v>45453.287727614101</v>
      </c>
    </row>
    <row r="14" spans="1:22">
      <c r="A14" t="s">
        <v>209</v>
      </c>
      <c r="B14">
        <v>3</v>
      </c>
      <c r="C14" t="s">
        <v>198</v>
      </c>
      <c r="D14">
        <v>9</v>
      </c>
      <c r="E14">
        <v>292666</v>
      </c>
      <c r="F14">
        <v>12473.321227897401</v>
      </c>
      <c r="G14">
        <v>11502643</v>
      </c>
      <c r="H14">
        <v>54992.500508928802</v>
      </c>
      <c r="I14">
        <v>2620752</v>
      </c>
      <c r="J14">
        <v>35691.574264827999</v>
      </c>
      <c r="K14">
        <v>116318</v>
      </c>
      <c r="L14">
        <v>5576.8585138848603</v>
      </c>
      <c r="M14">
        <v>1489668</v>
      </c>
      <c r="N14">
        <v>25325.430923902499</v>
      </c>
      <c r="O14">
        <v>42390</v>
      </c>
      <c r="P14">
        <v>4706.2775550917104</v>
      </c>
      <c r="Q14">
        <v>140405</v>
      </c>
      <c r="R14">
        <v>9176.3941068120494</v>
      </c>
      <c r="S14">
        <v>811637</v>
      </c>
      <c r="T14">
        <v>24352.893460822001</v>
      </c>
      <c r="U14">
        <v>4426322</v>
      </c>
      <c r="V14">
        <v>39027.8679496232</v>
      </c>
    </row>
    <row r="15" spans="1:22">
      <c r="A15" t="s">
        <v>209</v>
      </c>
      <c r="B15">
        <v>3</v>
      </c>
      <c r="C15" t="s">
        <v>198</v>
      </c>
      <c r="D15">
        <v>10</v>
      </c>
      <c r="E15">
        <v>258254</v>
      </c>
      <c r="F15">
        <v>12494.810646477001</v>
      </c>
      <c r="G15">
        <v>10883375</v>
      </c>
      <c r="H15">
        <v>20290.158580278399</v>
      </c>
      <c r="I15">
        <v>2352681</v>
      </c>
      <c r="J15">
        <v>22553.869915392599</v>
      </c>
      <c r="K15">
        <v>99940</v>
      </c>
      <c r="L15">
        <v>5235.35692978306</v>
      </c>
      <c r="M15">
        <v>1407278</v>
      </c>
      <c r="N15">
        <v>13443.4821627088</v>
      </c>
      <c r="O15">
        <v>33099</v>
      </c>
      <c r="P15">
        <v>3827.4965165532799</v>
      </c>
      <c r="Q15">
        <v>108184</v>
      </c>
      <c r="R15">
        <v>7107.7357800999998</v>
      </c>
      <c r="S15">
        <v>668374</v>
      </c>
      <c r="T15">
        <v>16601.265586077301</v>
      </c>
      <c r="U15">
        <v>3965368</v>
      </c>
      <c r="V15">
        <v>18751.324366377699</v>
      </c>
    </row>
    <row r="16" spans="1:22">
      <c r="A16" t="s">
        <v>209</v>
      </c>
      <c r="B16">
        <v>3</v>
      </c>
      <c r="C16" t="s">
        <v>198</v>
      </c>
      <c r="D16">
        <v>11</v>
      </c>
      <c r="E16">
        <v>229763</v>
      </c>
      <c r="F16">
        <v>8594.35133506079</v>
      </c>
      <c r="G16">
        <v>12505018</v>
      </c>
      <c r="H16">
        <v>19511.492690234401</v>
      </c>
      <c r="I16">
        <v>2440070</v>
      </c>
      <c r="J16">
        <v>24115.1349341967</v>
      </c>
      <c r="K16">
        <v>104420</v>
      </c>
      <c r="L16">
        <v>5866.1282620494203</v>
      </c>
      <c r="M16">
        <v>1272394</v>
      </c>
      <c r="N16">
        <v>12098.543462171499</v>
      </c>
      <c r="O16">
        <v>30856</v>
      </c>
      <c r="P16">
        <v>4091.8995077633299</v>
      </c>
      <c r="Q16">
        <v>104515</v>
      </c>
      <c r="R16">
        <v>6908.6127287294403</v>
      </c>
      <c r="S16">
        <v>644008</v>
      </c>
      <c r="T16">
        <v>16293.445364208201</v>
      </c>
      <c r="U16">
        <v>3531449</v>
      </c>
      <c r="V16">
        <v>21335.7527995692</v>
      </c>
    </row>
    <row r="17" spans="1:22">
      <c r="A17" t="s">
        <v>209</v>
      </c>
      <c r="B17">
        <v>3</v>
      </c>
      <c r="C17" t="s">
        <v>198</v>
      </c>
      <c r="D17">
        <v>12</v>
      </c>
      <c r="E17">
        <v>225739</v>
      </c>
      <c r="F17">
        <v>8672.7205846586894</v>
      </c>
      <c r="G17">
        <v>13536227</v>
      </c>
      <c r="H17">
        <v>60915.5490879145</v>
      </c>
      <c r="I17">
        <v>2375474</v>
      </c>
      <c r="J17">
        <v>22437.553450652402</v>
      </c>
      <c r="K17">
        <v>107072</v>
      </c>
      <c r="L17">
        <v>4926.5716089903699</v>
      </c>
      <c r="M17">
        <v>1139082</v>
      </c>
      <c r="N17">
        <v>17453.965706082799</v>
      </c>
      <c r="O17">
        <v>29063</v>
      </c>
      <c r="P17">
        <v>3216.3132169339101</v>
      </c>
      <c r="Q17">
        <v>97049</v>
      </c>
      <c r="R17">
        <v>6422.61701484887</v>
      </c>
      <c r="S17">
        <v>623027</v>
      </c>
      <c r="T17">
        <v>15260.9209020126</v>
      </c>
      <c r="U17">
        <v>3014370</v>
      </c>
      <c r="V17">
        <v>25225.6415519168</v>
      </c>
    </row>
    <row r="18" spans="1:22">
      <c r="A18" t="s">
        <v>209</v>
      </c>
      <c r="B18">
        <v>3</v>
      </c>
      <c r="C18" t="s">
        <v>198</v>
      </c>
      <c r="D18">
        <v>13</v>
      </c>
      <c r="E18">
        <v>215503</v>
      </c>
      <c r="F18">
        <v>9262.8222164226208</v>
      </c>
      <c r="G18">
        <v>14723029</v>
      </c>
      <c r="H18">
        <v>60750.535467365502</v>
      </c>
      <c r="I18">
        <v>2404651</v>
      </c>
      <c r="J18">
        <v>24234.165467226299</v>
      </c>
      <c r="K18">
        <v>103329</v>
      </c>
      <c r="L18">
        <v>4752.0575244638803</v>
      </c>
      <c r="M18">
        <v>1006744</v>
      </c>
      <c r="N18">
        <v>18412.0906469652</v>
      </c>
      <c r="O18">
        <v>32397</v>
      </c>
      <c r="P18">
        <v>3558.75980557922</v>
      </c>
      <c r="Q18">
        <v>87595</v>
      </c>
      <c r="R18">
        <v>6120.6800586251202</v>
      </c>
      <c r="S18">
        <v>592463</v>
      </c>
      <c r="T18">
        <v>15321.711776366899</v>
      </c>
      <c r="U18">
        <v>2484424</v>
      </c>
      <c r="V18">
        <v>27410.276896966199</v>
      </c>
    </row>
    <row r="19" spans="1:22">
      <c r="A19" t="s">
        <v>209</v>
      </c>
      <c r="B19">
        <v>3</v>
      </c>
      <c r="C19" t="s">
        <v>198</v>
      </c>
      <c r="D19">
        <v>14</v>
      </c>
      <c r="E19">
        <v>176233</v>
      </c>
      <c r="F19">
        <v>8240.9602778151693</v>
      </c>
      <c r="G19">
        <v>12914816</v>
      </c>
      <c r="H19">
        <v>53804.621788237797</v>
      </c>
      <c r="I19">
        <v>1901622</v>
      </c>
      <c r="J19">
        <v>21773.236193972501</v>
      </c>
      <c r="K19">
        <v>80224</v>
      </c>
      <c r="L19">
        <v>4611.41568115259</v>
      </c>
      <c r="M19">
        <v>901311</v>
      </c>
      <c r="N19">
        <v>15056.1187421789</v>
      </c>
      <c r="O19">
        <v>20021</v>
      </c>
      <c r="P19">
        <v>2748.5188751946498</v>
      </c>
      <c r="Q19">
        <v>67864</v>
      </c>
      <c r="R19">
        <v>6127.1147085844004</v>
      </c>
      <c r="S19">
        <v>446066</v>
      </c>
      <c r="T19">
        <v>12892.908206213</v>
      </c>
      <c r="U19">
        <v>1862322</v>
      </c>
      <c r="V19">
        <v>21851.346221465501</v>
      </c>
    </row>
    <row r="20" spans="1:22">
      <c r="A20" t="s">
        <v>209</v>
      </c>
      <c r="B20">
        <v>3</v>
      </c>
      <c r="C20" t="s">
        <v>198</v>
      </c>
      <c r="D20">
        <v>15</v>
      </c>
      <c r="E20">
        <v>133138</v>
      </c>
      <c r="F20">
        <v>7550.0480164015398</v>
      </c>
      <c r="G20">
        <v>11433035</v>
      </c>
      <c r="H20">
        <v>52918.654515077302</v>
      </c>
      <c r="I20">
        <v>1407539</v>
      </c>
      <c r="J20">
        <v>18397.1460107479</v>
      </c>
      <c r="K20">
        <v>57429</v>
      </c>
      <c r="L20">
        <v>3689.43449840741</v>
      </c>
      <c r="M20">
        <v>714243</v>
      </c>
      <c r="N20">
        <v>13162.047881082301</v>
      </c>
      <c r="O20">
        <v>18930</v>
      </c>
      <c r="P20">
        <v>3292.2656802996198</v>
      </c>
      <c r="Q20">
        <v>46676</v>
      </c>
      <c r="R20">
        <v>5212.7710922593797</v>
      </c>
      <c r="S20">
        <v>328321</v>
      </c>
      <c r="T20">
        <v>10198.9357187692</v>
      </c>
      <c r="U20">
        <v>1307054</v>
      </c>
      <c r="V20">
        <v>20501.208286149398</v>
      </c>
    </row>
    <row r="21" spans="1:22">
      <c r="A21" t="s">
        <v>209</v>
      </c>
      <c r="B21">
        <v>3</v>
      </c>
      <c r="C21" t="s">
        <v>198</v>
      </c>
      <c r="D21">
        <v>16</v>
      </c>
      <c r="E21">
        <v>81329</v>
      </c>
      <c r="F21">
        <v>6675.4663464847199</v>
      </c>
      <c r="G21">
        <v>7402266</v>
      </c>
      <c r="H21">
        <v>40618.770169685697</v>
      </c>
      <c r="I21">
        <v>824908</v>
      </c>
      <c r="J21">
        <v>13649.5988801198</v>
      </c>
      <c r="K21">
        <v>35840</v>
      </c>
      <c r="L21">
        <v>2680.0099993708</v>
      </c>
      <c r="M21">
        <v>462946</v>
      </c>
      <c r="N21">
        <v>10049.187433917001</v>
      </c>
      <c r="O21">
        <v>13165</v>
      </c>
      <c r="P21">
        <v>2622.4251339552102</v>
      </c>
      <c r="Q21">
        <v>27307</v>
      </c>
      <c r="R21">
        <v>2999.1946135175199</v>
      </c>
      <c r="S21">
        <v>191507</v>
      </c>
      <c r="T21">
        <v>7703.8428210173997</v>
      </c>
      <c r="U21">
        <v>849952</v>
      </c>
      <c r="V21">
        <v>15177.084001683401</v>
      </c>
    </row>
    <row r="22" spans="1:22">
      <c r="A22" t="s">
        <v>209</v>
      </c>
      <c r="B22">
        <v>3</v>
      </c>
      <c r="C22" t="s">
        <v>198</v>
      </c>
      <c r="D22">
        <v>17</v>
      </c>
      <c r="E22">
        <v>49888</v>
      </c>
      <c r="F22">
        <v>3780.0017027577201</v>
      </c>
      <c r="G22">
        <v>4750246</v>
      </c>
      <c r="H22">
        <v>36833.022339246301</v>
      </c>
      <c r="I22">
        <v>500701</v>
      </c>
      <c r="J22">
        <v>12114.5187866447</v>
      </c>
      <c r="K22">
        <v>21227</v>
      </c>
      <c r="L22">
        <v>2120.0989492085</v>
      </c>
      <c r="M22">
        <v>293854</v>
      </c>
      <c r="N22">
        <v>8893.9763047522792</v>
      </c>
      <c r="O22">
        <v>5567</v>
      </c>
      <c r="P22">
        <v>1716.7752299624101</v>
      </c>
      <c r="Q22">
        <v>14514</v>
      </c>
      <c r="R22">
        <v>2522.8100462376301</v>
      </c>
      <c r="S22">
        <v>113727</v>
      </c>
      <c r="T22">
        <v>6643.9869545473202</v>
      </c>
      <c r="U22">
        <v>522290</v>
      </c>
      <c r="V22">
        <v>12332.9319763327</v>
      </c>
    </row>
    <row r="23" spans="1:22">
      <c r="A23" t="s">
        <v>209</v>
      </c>
      <c r="B23">
        <v>3</v>
      </c>
      <c r="C23" t="s">
        <v>198</v>
      </c>
      <c r="D23">
        <v>18</v>
      </c>
      <c r="E23">
        <v>50181</v>
      </c>
      <c r="F23">
        <v>4431.8145243692197</v>
      </c>
      <c r="G23">
        <v>4547060</v>
      </c>
      <c r="H23">
        <v>35124.669093999801</v>
      </c>
      <c r="I23">
        <v>460919</v>
      </c>
      <c r="J23">
        <v>12900.557312499701</v>
      </c>
      <c r="K23">
        <v>16371</v>
      </c>
      <c r="L23">
        <v>1851.1129888836499</v>
      </c>
      <c r="M23">
        <v>262568</v>
      </c>
      <c r="N23">
        <v>8901.2722362690893</v>
      </c>
      <c r="O23">
        <v>3212</v>
      </c>
      <c r="P23">
        <v>1067.7742390897799</v>
      </c>
      <c r="Q23">
        <v>11755</v>
      </c>
      <c r="R23">
        <v>2352.45453570175</v>
      </c>
      <c r="S23">
        <v>86757</v>
      </c>
      <c r="T23">
        <v>5469.4679806409204</v>
      </c>
      <c r="U23">
        <v>493068</v>
      </c>
      <c r="V23">
        <v>13149.075158546601</v>
      </c>
    </row>
    <row r="24" spans="1:22">
      <c r="A24" t="s">
        <v>209</v>
      </c>
      <c r="B24">
        <v>4</v>
      </c>
      <c r="C24" t="s">
        <v>198</v>
      </c>
      <c r="D24">
        <v>999</v>
      </c>
      <c r="E24">
        <v>37</v>
      </c>
      <c r="F24">
        <v>0.413223096851493</v>
      </c>
      <c r="G24">
        <v>44</v>
      </c>
      <c r="H24">
        <v>0.413223096851493</v>
      </c>
      <c r="I24">
        <v>35</v>
      </c>
      <c r="J24">
        <v>0.413223096851493</v>
      </c>
      <c r="K24">
        <v>34</v>
      </c>
      <c r="L24">
        <v>0.413223096851493</v>
      </c>
      <c r="M24">
        <v>38</v>
      </c>
      <c r="N24">
        <v>0.413223096851493</v>
      </c>
      <c r="O24">
        <v>34</v>
      </c>
      <c r="P24">
        <v>1.2396692905544799</v>
      </c>
      <c r="Q24">
        <v>32</v>
      </c>
      <c r="R24">
        <v>0.413223096851493</v>
      </c>
      <c r="S24">
        <v>26</v>
      </c>
      <c r="T24">
        <v>0.413223096851493</v>
      </c>
      <c r="U24">
        <v>30</v>
      </c>
      <c r="V24">
        <v>0.413223096851493</v>
      </c>
    </row>
    <row r="25" spans="1:22">
      <c r="A25" t="s">
        <v>209</v>
      </c>
      <c r="B25">
        <v>0</v>
      </c>
      <c r="C25" t="s">
        <v>195</v>
      </c>
      <c r="D25">
        <v>-1</v>
      </c>
      <c r="E25">
        <v>2647239</v>
      </c>
      <c r="F25">
        <v>44349.0990056714</v>
      </c>
      <c r="G25">
        <v>139699653</v>
      </c>
      <c r="H25">
        <v>63554.201039753301</v>
      </c>
      <c r="I25">
        <v>25899588</v>
      </c>
      <c r="J25">
        <v>59546.382563436098</v>
      </c>
      <c r="K25">
        <v>1107687</v>
      </c>
      <c r="L25">
        <v>13880.5464071281</v>
      </c>
      <c r="M25">
        <v>13539805</v>
      </c>
      <c r="N25">
        <v>30939.377591330001</v>
      </c>
      <c r="O25">
        <v>356483</v>
      </c>
      <c r="P25">
        <v>10988.6305051036</v>
      </c>
      <c r="Q25">
        <v>1090671</v>
      </c>
      <c r="R25">
        <v>26901.627976478299</v>
      </c>
      <c r="S25">
        <v>7377065</v>
      </c>
      <c r="T25">
        <v>66296.163287221905</v>
      </c>
      <c r="U25">
        <v>36571709</v>
      </c>
      <c r="V25">
        <v>32309.780269294301</v>
      </c>
    </row>
    <row r="26" spans="1:22">
      <c r="A26" t="s">
        <v>209</v>
      </c>
      <c r="B26">
        <v>1</v>
      </c>
      <c r="C26" t="s">
        <v>195</v>
      </c>
      <c r="D26">
        <v>1</v>
      </c>
      <c r="E26">
        <v>153251</v>
      </c>
      <c r="F26">
        <v>10384.062513029699</v>
      </c>
      <c r="G26">
        <v>2477538</v>
      </c>
      <c r="H26">
        <v>32918.348004811996</v>
      </c>
      <c r="I26">
        <v>889841</v>
      </c>
      <c r="J26">
        <v>23924.088095951101</v>
      </c>
      <c r="K26">
        <v>48371</v>
      </c>
      <c r="L26">
        <v>3876.83854676397</v>
      </c>
      <c r="M26">
        <v>1032028</v>
      </c>
      <c r="N26">
        <v>24057.4686304223</v>
      </c>
      <c r="O26">
        <v>20654</v>
      </c>
      <c r="P26">
        <v>2929.8756226495798</v>
      </c>
      <c r="Q26">
        <v>59247</v>
      </c>
      <c r="R26">
        <v>5378.8149151366297</v>
      </c>
      <c r="S26">
        <v>177265</v>
      </c>
      <c r="T26">
        <v>8987.8282082418991</v>
      </c>
      <c r="U26">
        <v>5985179</v>
      </c>
      <c r="V26">
        <v>54760.100496997999</v>
      </c>
    </row>
    <row r="27" spans="1:22">
      <c r="A27" t="s">
        <v>209</v>
      </c>
      <c r="B27">
        <v>1</v>
      </c>
      <c r="C27" t="s">
        <v>195</v>
      </c>
      <c r="D27">
        <v>2</v>
      </c>
      <c r="E27">
        <v>100367</v>
      </c>
      <c r="F27">
        <v>6879.0362687034503</v>
      </c>
      <c r="G27">
        <v>5769148</v>
      </c>
      <c r="H27">
        <v>51703.841760049399</v>
      </c>
      <c r="I27">
        <v>2202234</v>
      </c>
      <c r="J27">
        <v>36428.348900263001</v>
      </c>
      <c r="K27">
        <v>116927</v>
      </c>
      <c r="L27">
        <v>5545.9568277927701</v>
      </c>
      <c r="M27">
        <v>611571</v>
      </c>
      <c r="N27">
        <v>17570.726515134498</v>
      </c>
      <c r="O27">
        <v>21126</v>
      </c>
      <c r="P27">
        <v>2956.0049939652499</v>
      </c>
      <c r="Q27">
        <v>60029</v>
      </c>
      <c r="R27">
        <v>6079.6227377614696</v>
      </c>
      <c r="S27">
        <v>409913</v>
      </c>
      <c r="T27">
        <v>16431.8911091392</v>
      </c>
      <c r="U27">
        <v>4097497</v>
      </c>
      <c r="V27">
        <v>49603.126331681298</v>
      </c>
    </row>
    <row r="28" spans="1:22">
      <c r="A28" t="s">
        <v>209</v>
      </c>
      <c r="B28">
        <v>1</v>
      </c>
      <c r="C28" t="s">
        <v>195</v>
      </c>
      <c r="D28">
        <v>3</v>
      </c>
      <c r="E28">
        <v>448405</v>
      </c>
      <c r="F28">
        <v>14984.852613003701</v>
      </c>
      <c r="G28">
        <v>36778836</v>
      </c>
      <c r="H28">
        <v>123221.882223062</v>
      </c>
      <c r="I28">
        <v>8081769</v>
      </c>
      <c r="J28">
        <v>60015.305129247899</v>
      </c>
      <c r="K28">
        <v>379540</v>
      </c>
      <c r="L28">
        <v>10803.609887271799</v>
      </c>
      <c r="M28">
        <v>1890232</v>
      </c>
      <c r="N28">
        <v>33057.075172916702</v>
      </c>
      <c r="O28">
        <v>127743</v>
      </c>
      <c r="P28">
        <v>6807.6108874464899</v>
      </c>
      <c r="Q28">
        <v>227624</v>
      </c>
      <c r="R28">
        <v>12760.0475610422</v>
      </c>
      <c r="S28">
        <v>1755972</v>
      </c>
      <c r="T28">
        <v>32178.0743455351</v>
      </c>
      <c r="U28">
        <v>10264095</v>
      </c>
      <c r="V28">
        <v>67054.841493795</v>
      </c>
    </row>
    <row r="29" spans="1:22">
      <c r="A29" t="s">
        <v>209</v>
      </c>
      <c r="B29">
        <v>1</v>
      </c>
      <c r="C29" t="s">
        <v>195</v>
      </c>
      <c r="D29">
        <v>4</v>
      </c>
      <c r="E29">
        <v>337388</v>
      </c>
      <c r="F29">
        <v>11756.0171237586</v>
      </c>
      <c r="G29">
        <v>27642927</v>
      </c>
      <c r="H29">
        <v>102545.351970841</v>
      </c>
      <c r="I29">
        <v>5989569</v>
      </c>
      <c r="J29">
        <v>58605.327082609503</v>
      </c>
      <c r="K29">
        <v>280637</v>
      </c>
      <c r="L29">
        <v>9736.4722762847396</v>
      </c>
      <c r="M29">
        <v>1440892</v>
      </c>
      <c r="N29">
        <v>23809.689281271301</v>
      </c>
      <c r="O29">
        <v>87827</v>
      </c>
      <c r="P29">
        <v>7269.6216630767703</v>
      </c>
      <c r="Q29">
        <v>205535</v>
      </c>
      <c r="R29">
        <v>11031.925627317099</v>
      </c>
      <c r="S29">
        <v>1684540</v>
      </c>
      <c r="T29">
        <v>31704.935537578102</v>
      </c>
      <c r="U29">
        <v>6393883</v>
      </c>
      <c r="V29">
        <v>59749.411106360698</v>
      </c>
    </row>
    <row r="30" spans="1:22">
      <c r="A30" t="s">
        <v>209</v>
      </c>
      <c r="B30">
        <v>1</v>
      </c>
      <c r="C30" t="s">
        <v>195</v>
      </c>
      <c r="D30">
        <v>5</v>
      </c>
      <c r="E30">
        <v>198517</v>
      </c>
      <c r="F30">
        <v>10294.029839736701</v>
      </c>
      <c r="G30">
        <v>13064731</v>
      </c>
      <c r="H30">
        <v>59729.257563567597</v>
      </c>
      <c r="I30">
        <v>2300888</v>
      </c>
      <c r="J30">
        <v>35057.429211403898</v>
      </c>
      <c r="K30">
        <v>100346</v>
      </c>
      <c r="L30">
        <v>5561.1460340001004</v>
      </c>
      <c r="M30">
        <v>878220</v>
      </c>
      <c r="N30">
        <v>17738.5399039242</v>
      </c>
      <c r="O30">
        <v>33101</v>
      </c>
      <c r="P30">
        <v>4074.8109189152901</v>
      </c>
      <c r="Q30">
        <v>98094</v>
      </c>
      <c r="R30">
        <v>6766.5513261727301</v>
      </c>
      <c r="S30">
        <v>744351</v>
      </c>
      <c r="T30">
        <v>19177.202832310799</v>
      </c>
      <c r="U30">
        <v>2608197</v>
      </c>
      <c r="V30">
        <v>37654.766249112901</v>
      </c>
    </row>
    <row r="31" spans="1:22">
      <c r="A31" t="s">
        <v>209</v>
      </c>
      <c r="B31">
        <v>1</v>
      </c>
      <c r="C31" t="s">
        <v>195</v>
      </c>
      <c r="D31">
        <v>6</v>
      </c>
      <c r="E31">
        <v>753557</v>
      </c>
      <c r="F31">
        <v>19398.719923213699</v>
      </c>
      <c r="G31">
        <v>32885048</v>
      </c>
      <c r="H31">
        <v>108963.754776788</v>
      </c>
      <c r="I31">
        <v>3907379</v>
      </c>
      <c r="J31">
        <v>43306.571344318298</v>
      </c>
      <c r="K31">
        <v>117208</v>
      </c>
      <c r="L31">
        <v>4634.7439007266103</v>
      </c>
      <c r="M31">
        <v>4158695</v>
      </c>
      <c r="N31">
        <v>40654.702483681598</v>
      </c>
      <c r="O31">
        <v>45602</v>
      </c>
      <c r="P31">
        <v>5016.1488752758596</v>
      </c>
      <c r="Q31">
        <v>259447</v>
      </c>
      <c r="R31">
        <v>10570.1794628076</v>
      </c>
      <c r="S31">
        <v>1616719</v>
      </c>
      <c r="T31">
        <v>28890.820738476199</v>
      </c>
      <c r="U31">
        <v>4819249</v>
      </c>
      <c r="V31">
        <v>53315.550412941797</v>
      </c>
    </row>
    <row r="32" spans="1:22">
      <c r="A32" t="s">
        <v>209</v>
      </c>
      <c r="B32">
        <v>1</v>
      </c>
      <c r="C32" t="s">
        <v>195</v>
      </c>
      <c r="D32">
        <v>7</v>
      </c>
      <c r="E32">
        <v>655754</v>
      </c>
      <c r="F32">
        <v>19758.383273498599</v>
      </c>
      <c r="G32">
        <v>21081425</v>
      </c>
      <c r="H32">
        <v>111769.39187282699</v>
      </c>
      <c r="I32">
        <v>2527908</v>
      </c>
      <c r="J32">
        <v>39009.5005427379</v>
      </c>
      <c r="K32">
        <v>64658</v>
      </c>
      <c r="L32">
        <v>4456.3325228478197</v>
      </c>
      <c r="M32">
        <v>3528167</v>
      </c>
      <c r="N32">
        <v>38608.112735159899</v>
      </c>
      <c r="O32">
        <v>20430</v>
      </c>
      <c r="P32">
        <v>2806.32795865344</v>
      </c>
      <c r="Q32">
        <v>180695</v>
      </c>
      <c r="R32">
        <v>10072.399027989401</v>
      </c>
      <c r="S32">
        <v>988305</v>
      </c>
      <c r="T32">
        <v>21025.8252266702</v>
      </c>
      <c r="U32">
        <v>2403609</v>
      </c>
      <c r="V32">
        <v>42458.065388701798</v>
      </c>
    </row>
    <row r="33" spans="1:22">
      <c r="A33" t="s">
        <v>209</v>
      </c>
      <c r="B33">
        <v>0</v>
      </c>
      <c r="C33" t="s">
        <v>196</v>
      </c>
      <c r="D33">
        <v>1</v>
      </c>
      <c r="E33">
        <v>1593452</v>
      </c>
      <c r="F33">
        <v>41067.735296960098</v>
      </c>
      <c r="G33">
        <v>183691099</v>
      </c>
      <c r="H33">
        <v>101564.782958467</v>
      </c>
      <c r="I33">
        <v>35328945</v>
      </c>
      <c r="J33">
        <v>103528.498025647</v>
      </c>
      <c r="K33">
        <v>1734283</v>
      </c>
      <c r="L33">
        <v>21247.465292268</v>
      </c>
      <c r="M33">
        <v>6544288</v>
      </c>
      <c r="N33">
        <v>48577.858521316302</v>
      </c>
      <c r="O33">
        <v>412253</v>
      </c>
      <c r="P33">
        <v>14594.445613431601</v>
      </c>
      <c r="Q33">
        <v>1514573</v>
      </c>
      <c r="R33">
        <v>43852.071185647197</v>
      </c>
      <c r="S33">
        <v>13223315</v>
      </c>
      <c r="T33">
        <v>103708.54181453399</v>
      </c>
      <c r="U33">
        <v>42561847</v>
      </c>
      <c r="V33">
        <v>101118.873226735</v>
      </c>
    </row>
    <row r="34" spans="1:22">
      <c r="A34" t="s">
        <v>209</v>
      </c>
      <c r="B34">
        <v>0</v>
      </c>
      <c r="C34" t="s">
        <v>196</v>
      </c>
      <c r="D34">
        <v>2</v>
      </c>
      <c r="E34">
        <v>2213451</v>
      </c>
      <c r="F34">
        <v>49092.595147546999</v>
      </c>
      <c r="G34">
        <v>5805501</v>
      </c>
      <c r="H34">
        <v>62260.1976113821</v>
      </c>
      <c r="I34">
        <v>3874087</v>
      </c>
      <c r="J34">
        <v>65544.866621338995</v>
      </c>
      <c r="K34">
        <v>19850</v>
      </c>
      <c r="L34">
        <v>2982.1999657851202</v>
      </c>
      <c r="M34">
        <v>12113450</v>
      </c>
      <c r="N34">
        <v>47788.290708818298</v>
      </c>
      <c r="O34">
        <v>133917</v>
      </c>
      <c r="P34">
        <v>9372.6159132982993</v>
      </c>
      <c r="Q34">
        <v>311863</v>
      </c>
      <c r="R34">
        <v>15600.9204515657</v>
      </c>
      <c r="S34">
        <v>932458</v>
      </c>
      <c r="T34">
        <v>29305.227240783701</v>
      </c>
      <c r="U34">
        <v>19885113</v>
      </c>
      <c r="V34">
        <v>101343.555860647</v>
      </c>
    </row>
    <row r="35" spans="1:22">
      <c r="A35" t="s">
        <v>209</v>
      </c>
      <c r="B35">
        <v>1</v>
      </c>
      <c r="C35" t="s">
        <v>196</v>
      </c>
      <c r="D35">
        <v>1</v>
      </c>
      <c r="E35">
        <v>1505919</v>
      </c>
      <c r="F35">
        <v>33883.122023997203</v>
      </c>
      <c r="G35">
        <v>3792425</v>
      </c>
      <c r="H35">
        <v>46754.790185006699</v>
      </c>
      <c r="I35">
        <v>2428342</v>
      </c>
      <c r="J35">
        <v>43057.783335537599</v>
      </c>
      <c r="K35">
        <v>10943</v>
      </c>
      <c r="L35">
        <v>1715.74647395492</v>
      </c>
      <c r="M35">
        <v>7510153</v>
      </c>
      <c r="N35">
        <v>50730.017442629403</v>
      </c>
      <c r="O35">
        <v>56117</v>
      </c>
      <c r="P35">
        <v>5499.1522327005096</v>
      </c>
      <c r="Q35">
        <v>158332</v>
      </c>
      <c r="R35">
        <v>11944.6152914432</v>
      </c>
      <c r="S35">
        <v>529920</v>
      </c>
      <c r="T35">
        <v>19159.032758320802</v>
      </c>
      <c r="U35">
        <v>8128402</v>
      </c>
      <c r="V35">
        <v>63969.1115143106</v>
      </c>
    </row>
    <row r="36" spans="1:22">
      <c r="A36" t="s">
        <v>209</v>
      </c>
      <c r="B36">
        <v>1</v>
      </c>
      <c r="C36" t="s">
        <v>196</v>
      </c>
      <c r="D36">
        <v>2</v>
      </c>
      <c r="E36">
        <v>707532</v>
      </c>
      <c r="F36">
        <v>31168.7962152906</v>
      </c>
      <c r="G36">
        <v>2013076</v>
      </c>
      <c r="H36">
        <v>36153.877441344397</v>
      </c>
      <c r="I36">
        <v>1445745</v>
      </c>
      <c r="J36">
        <v>41677.833932780602</v>
      </c>
      <c r="K36">
        <v>8907</v>
      </c>
      <c r="L36">
        <v>2022.291506667</v>
      </c>
      <c r="M36">
        <v>4603297</v>
      </c>
      <c r="N36">
        <v>50520.174684957703</v>
      </c>
      <c r="O36">
        <v>77800</v>
      </c>
      <c r="P36">
        <v>8288.7657275136607</v>
      </c>
      <c r="Q36">
        <v>153531</v>
      </c>
      <c r="R36">
        <v>11353.6943312399</v>
      </c>
      <c r="S36">
        <v>402538</v>
      </c>
      <c r="T36">
        <v>19170.288941363</v>
      </c>
      <c r="U36">
        <v>11756711</v>
      </c>
      <c r="V36">
        <v>104765.17441223199</v>
      </c>
    </row>
    <row r="37" spans="1:22">
      <c r="A37" t="s">
        <v>209</v>
      </c>
      <c r="B37">
        <v>0</v>
      </c>
      <c r="C37" t="s">
        <v>203</v>
      </c>
      <c r="D37">
        <v>1</v>
      </c>
      <c r="E37">
        <v>66991</v>
      </c>
      <c r="F37">
        <v>6791.0264458863303</v>
      </c>
      <c r="G37">
        <v>126863</v>
      </c>
      <c r="H37">
        <v>7982.4161890260402</v>
      </c>
      <c r="I37">
        <v>69316</v>
      </c>
      <c r="J37">
        <v>7804.5462503065301</v>
      </c>
      <c r="K37">
        <v>1963</v>
      </c>
      <c r="L37">
        <v>517.97625633082805</v>
      </c>
      <c r="M37">
        <v>558262</v>
      </c>
      <c r="N37">
        <v>17278.629772480701</v>
      </c>
      <c r="O37">
        <v>3881</v>
      </c>
      <c r="P37">
        <v>1412.00470134221</v>
      </c>
      <c r="Q37">
        <v>11382</v>
      </c>
      <c r="R37">
        <v>2318.73659028575</v>
      </c>
      <c r="S37">
        <v>25374</v>
      </c>
      <c r="T37">
        <v>5602.0067793997896</v>
      </c>
      <c r="U37">
        <v>3126067</v>
      </c>
      <c r="V37">
        <v>56268.480159955303</v>
      </c>
    </row>
    <row r="38" spans="1:22">
      <c r="A38" t="s">
        <v>209</v>
      </c>
      <c r="B38">
        <v>0</v>
      </c>
      <c r="C38" t="s">
        <v>203</v>
      </c>
      <c r="D38">
        <v>3</v>
      </c>
      <c r="E38">
        <v>1160442</v>
      </c>
      <c r="F38">
        <v>28830.189364288701</v>
      </c>
      <c r="G38">
        <v>173121500</v>
      </c>
      <c r="H38">
        <v>107646.198729996</v>
      </c>
      <c r="I38">
        <v>33711426</v>
      </c>
      <c r="J38">
        <v>105973.79869894301</v>
      </c>
      <c r="K38">
        <v>1324859</v>
      </c>
      <c r="L38">
        <v>20646.585590935701</v>
      </c>
      <c r="M38">
        <v>4875319</v>
      </c>
      <c r="N38">
        <v>53244.416298162803</v>
      </c>
      <c r="O38">
        <v>302711</v>
      </c>
      <c r="P38">
        <v>14103.198134373501</v>
      </c>
      <c r="Q38">
        <v>1312068</v>
      </c>
      <c r="R38">
        <v>39757.841981724399</v>
      </c>
      <c r="S38">
        <v>11454402</v>
      </c>
      <c r="T38">
        <v>90329.498177954898</v>
      </c>
      <c r="U38">
        <v>18331683</v>
      </c>
      <c r="V38">
        <v>134807.931301159</v>
      </c>
    </row>
    <row r="39" spans="1:22">
      <c r="A39" t="s">
        <v>209</v>
      </c>
      <c r="B39">
        <v>0</v>
      </c>
      <c r="C39" t="s">
        <v>203</v>
      </c>
      <c r="D39">
        <v>4</v>
      </c>
      <c r="E39">
        <v>1597743</v>
      </c>
      <c r="F39">
        <v>48857.897689982099</v>
      </c>
      <c r="G39">
        <v>5744505</v>
      </c>
      <c r="H39">
        <v>59300.9724931573</v>
      </c>
      <c r="I39">
        <v>2209306</v>
      </c>
      <c r="J39">
        <v>45208.135389075498</v>
      </c>
      <c r="K39">
        <v>263827</v>
      </c>
      <c r="L39">
        <v>12232.5922319978</v>
      </c>
      <c r="M39">
        <v>7378693</v>
      </c>
      <c r="N39">
        <v>52123.737740116703</v>
      </c>
      <c r="O39">
        <v>145956</v>
      </c>
      <c r="P39">
        <v>10057.8196600421</v>
      </c>
      <c r="Q39">
        <v>235537</v>
      </c>
      <c r="R39">
        <v>14044.862675586</v>
      </c>
      <c r="S39">
        <v>893051</v>
      </c>
      <c r="T39">
        <v>27580.249888787701</v>
      </c>
      <c r="U39">
        <v>23346229</v>
      </c>
      <c r="V39">
        <v>111762.631512912</v>
      </c>
    </row>
    <row r="40" spans="1:22">
      <c r="A40" t="s">
        <v>209</v>
      </c>
      <c r="B40">
        <v>0</v>
      </c>
      <c r="C40" t="s">
        <v>203</v>
      </c>
      <c r="D40">
        <v>5</v>
      </c>
      <c r="E40">
        <v>526160</v>
      </c>
      <c r="F40">
        <v>19283.865766565799</v>
      </c>
      <c r="G40">
        <v>1289081</v>
      </c>
      <c r="H40">
        <v>29763.647631772801</v>
      </c>
      <c r="I40">
        <v>650403</v>
      </c>
      <c r="J40">
        <v>25410.9578538641</v>
      </c>
      <c r="K40">
        <v>50252</v>
      </c>
      <c r="L40">
        <v>4652.4599917768001</v>
      </c>
      <c r="M40">
        <v>3164163</v>
      </c>
      <c r="N40">
        <v>37666.6417476407</v>
      </c>
      <c r="O40">
        <v>41946</v>
      </c>
      <c r="P40">
        <v>5410.6028315153999</v>
      </c>
      <c r="Q40">
        <v>69444</v>
      </c>
      <c r="R40">
        <v>6878.4483087544904</v>
      </c>
      <c r="S40">
        <v>192111</v>
      </c>
      <c r="T40">
        <v>9446.3944887725593</v>
      </c>
      <c r="U40">
        <v>7013159</v>
      </c>
      <c r="V40">
        <v>69441.857645762604</v>
      </c>
    </row>
    <row r="41" spans="1:22">
      <c r="A41" t="s">
        <v>209</v>
      </c>
      <c r="B41">
        <v>0</v>
      </c>
      <c r="C41" t="s">
        <v>203</v>
      </c>
      <c r="D41">
        <v>6</v>
      </c>
      <c r="E41">
        <v>245069</v>
      </c>
      <c r="F41">
        <v>13391.5314906065</v>
      </c>
      <c r="G41">
        <v>632265</v>
      </c>
      <c r="H41">
        <v>18631.205759778</v>
      </c>
      <c r="I41">
        <v>255743</v>
      </c>
      <c r="J41">
        <v>12557.7612807798</v>
      </c>
      <c r="K41">
        <v>13911</v>
      </c>
      <c r="L41">
        <v>1871.54470205964</v>
      </c>
      <c r="M41">
        <v>1803149</v>
      </c>
      <c r="N41">
        <v>31948.588434810099</v>
      </c>
      <c r="O41">
        <v>18756</v>
      </c>
      <c r="P41">
        <v>3152.7238047825399</v>
      </c>
      <c r="Q41">
        <v>36662</v>
      </c>
      <c r="R41">
        <v>5446.89882714949</v>
      </c>
      <c r="S41">
        <v>98367</v>
      </c>
      <c r="T41">
        <v>9039.40881429615</v>
      </c>
      <c r="U41">
        <v>5810427</v>
      </c>
      <c r="V41">
        <v>62394.865360342803</v>
      </c>
    </row>
    <row r="42" spans="1:22">
      <c r="B42" t="s">
        <v>174</v>
      </c>
      <c r="C42" t="s">
        <v>175</v>
      </c>
      <c r="D42" t="s">
        <v>176</v>
      </c>
      <c r="E42" t="s">
        <v>177</v>
      </c>
      <c r="F42" t="s">
        <v>178</v>
      </c>
      <c r="G42" t="s">
        <v>179</v>
      </c>
      <c r="H42" t="s">
        <v>180</v>
      </c>
      <c r="I42" t="s">
        <v>181</v>
      </c>
      <c r="J42" t="s">
        <v>182</v>
      </c>
      <c r="K42" t="s">
        <v>183</v>
      </c>
      <c r="L42" t="s">
        <v>184</v>
      </c>
      <c r="M42" t="s">
        <v>185</v>
      </c>
      <c r="N42" t="s">
        <v>186</v>
      </c>
      <c r="O42" t="s">
        <v>187</v>
      </c>
      <c r="P42" t="s">
        <v>188</v>
      </c>
      <c r="Q42" t="s">
        <v>189</v>
      </c>
      <c r="R42" t="s">
        <v>190</v>
      </c>
      <c r="S42" t="s">
        <v>191</v>
      </c>
      <c r="T42" t="s">
        <v>193</v>
      </c>
      <c r="U42" t="s">
        <v>192</v>
      </c>
      <c r="V42" t="s">
        <v>194</v>
      </c>
    </row>
    <row r="43" spans="1:22">
      <c r="A43" t="s">
        <v>210</v>
      </c>
      <c r="B43">
        <v>0</v>
      </c>
      <c r="C43" t="s">
        <v>37</v>
      </c>
      <c r="D43" t="s">
        <v>197</v>
      </c>
      <c r="E43">
        <v>3061411</v>
      </c>
      <c r="F43">
        <v>52506.383775955997</v>
      </c>
      <c r="G43">
        <v>159244985</v>
      </c>
      <c r="H43">
        <v>68622.293793966106</v>
      </c>
      <c r="I43">
        <v>30988101</v>
      </c>
      <c r="J43">
        <v>63919.904441930397</v>
      </c>
      <c r="K43">
        <v>1363176</v>
      </c>
      <c r="L43">
        <v>14302.829537657801</v>
      </c>
      <c r="M43">
        <v>15541987</v>
      </c>
      <c r="N43">
        <v>38497.314501814901</v>
      </c>
      <c r="O43">
        <v>431924</v>
      </c>
      <c r="P43">
        <v>13035.0745497896</v>
      </c>
      <c r="Q43">
        <v>1310392</v>
      </c>
      <c r="R43">
        <v>33388.869034279902</v>
      </c>
      <c r="S43">
        <v>9403251</v>
      </c>
      <c r="T43">
        <v>78505.4136571407</v>
      </c>
      <c r="U43">
        <v>45767770</v>
      </c>
      <c r="V43">
        <v>29154.550697193401</v>
      </c>
    </row>
    <row r="44" spans="1:22">
      <c r="A44" t="s">
        <v>210</v>
      </c>
      <c r="B44">
        <v>1</v>
      </c>
      <c r="C44" t="s">
        <v>37</v>
      </c>
      <c r="D44" t="s">
        <v>197</v>
      </c>
      <c r="E44">
        <v>3041172</v>
      </c>
      <c r="F44">
        <v>52898.057728673099</v>
      </c>
      <c r="G44">
        <v>156652312</v>
      </c>
      <c r="H44">
        <v>68167.955876361506</v>
      </c>
      <c r="I44">
        <v>29774175</v>
      </c>
      <c r="J44">
        <v>62357.1226450584</v>
      </c>
      <c r="K44">
        <v>1312600</v>
      </c>
      <c r="L44">
        <v>14454.480574400501</v>
      </c>
      <c r="M44">
        <v>15450004</v>
      </c>
      <c r="N44">
        <v>37878.010287401201</v>
      </c>
      <c r="O44">
        <v>418090</v>
      </c>
      <c r="P44">
        <v>12588.313929145101</v>
      </c>
      <c r="Q44">
        <v>1290421</v>
      </c>
      <c r="R44">
        <v>33187.181279738499</v>
      </c>
      <c r="S44">
        <v>9238788</v>
      </c>
      <c r="T44">
        <v>78042.831713182095</v>
      </c>
      <c r="U44">
        <v>45041438</v>
      </c>
      <c r="V44">
        <v>31507.162055406501</v>
      </c>
    </row>
    <row r="45" spans="1:22">
      <c r="A45" t="s">
        <v>210</v>
      </c>
      <c r="B45">
        <v>2</v>
      </c>
      <c r="C45" t="s">
        <v>37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>
      <c r="A46" t="s">
        <v>210</v>
      </c>
      <c r="B46">
        <v>2</v>
      </c>
      <c r="C46" t="s">
        <v>37</v>
      </c>
      <c r="D46">
        <v>1</v>
      </c>
      <c r="E46">
        <v>1801174</v>
      </c>
      <c r="F46">
        <v>34939.660474833203</v>
      </c>
      <c r="G46">
        <v>92213769</v>
      </c>
      <c r="H46">
        <v>111405.236312945</v>
      </c>
      <c r="I46">
        <v>17082778</v>
      </c>
      <c r="J46">
        <v>76577.832655582606</v>
      </c>
      <c r="K46">
        <v>655035</v>
      </c>
      <c r="L46">
        <v>12517.3509090935</v>
      </c>
      <c r="M46">
        <v>9612890</v>
      </c>
      <c r="N46">
        <v>44207.956041544603</v>
      </c>
      <c r="O46">
        <v>242778</v>
      </c>
      <c r="P46">
        <v>10222.598096902901</v>
      </c>
      <c r="Q46">
        <v>799649</v>
      </c>
      <c r="R46">
        <v>24424.9145652527</v>
      </c>
      <c r="S46">
        <v>5705319</v>
      </c>
      <c r="T46">
        <v>60714.627909518102</v>
      </c>
      <c r="U46">
        <v>28370642</v>
      </c>
      <c r="V46">
        <v>75402.321141864304</v>
      </c>
    </row>
    <row r="47" spans="1:22">
      <c r="A47" t="s">
        <v>210</v>
      </c>
      <c r="B47">
        <v>2</v>
      </c>
      <c r="C47" t="s">
        <v>37</v>
      </c>
      <c r="D47">
        <v>2</v>
      </c>
      <c r="E47">
        <v>173471</v>
      </c>
      <c r="F47">
        <v>10555.3528369131</v>
      </c>
      <c r="G47">
        <v>4799679</v>
      </c>
      <c r="H47">
        <v>45844.898302885202</v>
      </c>
      <c r="I47">
        <v>2011275</v>
      </c>
      <c r="J47">
        <v>36222.010839319701</v>
      </c>
      <c r="K47">
        <v>81934</v>
      </c>
      <c r="L47">
        <v>5917.7503083819802</v>
      </c>
      <c r="M47">
        <v>594570</v>
      </c>
      <c r="N47">
        <v>15504.533626578001</v>
      </c>
      <c r="O47">
        <v>23239</v>
      </c>
      <c r="P47">
        <v>3274.0782999582502</v>
      </c>
      <c r="Q47">
        <v>61765</v>
      </c>
      <c r="R47">
        <v>4819.7046988337397</v>
      </c>
      <c r="S47">
        <v>490002</v>
      </c>
      <c r="T47">
        <v>13859.671426987599</v>
      </c>
      <c r="U47">
        <v>2279302</v>
      </c>
      <c r="V47">
        <v>32519.1203209626</v>
      </c>
    </row>
    <row r="48" spans="1:22">
      <c r="A48" t="s">
        <v>210</v>
      </c>
      <c r="B48">
        <v>2</v>
      </c>
      <c r="C48" t="s">
        <v>37</v>
      </c>
      <c r="D48">
        <v>3</v>
      </c>
      <c r="E48">
        <v>1066527</v>
      </c>
      <c r="F48">
        <v>25228.8515235288</v>
      </c>
      <c r="G48">
        <v>59638864</v>
      </c>
      <c r="H48">
        <v>85914.083782797694</v>
      </c>
      <c r="I48">
        <v>10680122</v>
      </c>
      <c r="J48">
        <v>58530.779379662301</v>
      </c>
      <c r="K48">
        <v>575631</v>
      </c>
      <c r="L48">
        <v>13754.7671262612</v>
      </c>
      <c r="M48">
        <v>5242544</v>
      </c>
      <c r="N48">
        <v>38531.283978513799</v>
      </c>
      <c r="O48">
        <v>152073</v>
      </c>
      <c r="P48">
        <v>8349.13015050168</v>
      </c>
      <c r="Q48">
        <v>429007</v>
      </c>
      <c r="R48">
        <v>16112.3458667714</v>
      </c>
      <c r="S48">
        <v>3043467</v>
      </c>
      <c r="T48">
        <v>41498.309579864697</v>
      </c>
      <c r="U48">
        <v>14391494</v>
      </c>
      <c r="V48">
        <v>66556.502778600494</v>
      </c>
    </row>
    <row r="49" spans="1:22">
      <c r="A49" t="s">
        <v>210</v>
      </c>
      <c r="B49">
        <v>3</v>
      </c>
      <c r="C49" t="s">
        <v>211</v>
      </c>
      <c r="D49">
        <v>99</v>
      </c>
      <c r="E49">
        <v>8.7849208338713999E-2</v>
      </c>
      <c r="F49">
        <v>4.8883041172422198E-3</v>
      </c>
      <c r="G49">
        <v>4.9474367718586799E-2</v>
      </c>
      <c r="H49">
        <v>4.7169138583284798E-4</v>
      </c>
      <c r="I49">
        <v>0.105335153306634</v>
      </c>
      <c r="J49">
        <v>1.9028171407365099E-3</v>
      </c>
      <c r="K49">
        <v>0.11117699659008699</v>
      </c>
      <c r="L49">
        <v>7.9032904359232596E-3</v>
      </c>
      <c r="M49">
        <v>5.8248575061768601E-2</v>
      </c>
      <c r="N49">
        <v>1.4563497880542399E-3</v>
      </c>
      <c r="O49">
        <v>8.7359078555129893E-2</v>
      </c>
      <c r="P49">
        <v>1.2442829834722099E-2</v>
      </c>
      <c r="Q49">
        <v>7.1701876217474994E-2</v>
      </c>
      <c r="R49">
        <v>5.5404610295106604E-3</v>
      </c>
      <c r="S49">
        <v>7.9092269795221298E-2</v>
      </c>
      <c r="T49">
        <v>2.2707994189464201E-3</v>
      </c>
      <c r="U49">
        <v>7.4365617111731105E-2</v>
      </c>
      <c r="V49">
        <v>1.0684431847338199E-3</v>
      </c>
    </row>
    <row r="50" spans="1:22">
      <c r="A50" t="s">
        <v>210</v>
      </c>
      <c r="B50">
        <v>0</v>
      </c>
      <c r="C50" t="s">
        <v>212</v>
      </c>
      <c r="D50">
        <v>0</v>
      </c>
      <c r="E50">
        <v>1445986</v>
      </c>
      <c r="F50">
        <v>23489.487620169399</v>
      </c>
      <c r="G50">
        <v>80910154</v>
      </c>
      <c r="H50">
        <v>71571.217904747798</v>
      </c>
      <c r="I50">
        <v>14985228</v>
      </c>
      <c r="J50">
        <v>50331.1703724256</v>
      </c>
      <c r="K50">
        <v>570708</v>
      </c>
      <c r="L50">
        <v>10370.7460092087</v>
      </c>
      <c r="M50">
        <v>6348610</v>
      </c>
      <c r="N50">
        <v>35027.977559916602</v>
      </c>
      <c r="O50">
        <v>156808</v>
      </c>
      <c r="P50">
        <v>7099.1587390448103</v>
      </c>
      <c r="Q50">
        <v>581742</v>
      </c>
      <c r="R50">
        <v>16332.2779070907</v>
      </c>
      <c r="S50">
        <v>4285684</v>
      </c>
      <c r="T50">
        <v>48282.104714158399</v>
      </c>
      <c r="U50">
        <v>18259787</v>
      </c>
      <c r="V50">
        <v>50923.350016657299</v>
      </c>
    </row>
    <row r="51" spans="1:22">
      <c r="A51" t="s">
        <v>210</v>
      </c>
      <c r="B51">
        <v>1</v>
      </c>
      <c r="C51" t="s">
        <v>5</v>
      </c>
      <c r="D51">
        <v>1</v>
      </c>
      <c r="E51">
        <v>115007</v>
      </c>
      <c r="F51">
        <v>7260.0154068560696</v>
      </c>
      <c r="G51">
        <v>4021268</v>
      </c>
      <c r="H51">
        <v>44788.712108900902</v>
      </c>
      <c r="I51">
        <v>1770761</v>
      </c>
      <c r="J51">
        <v>27708.816272167998</v>
      </c>
      <c r="K51">
        <v>68618</v>
      </c>
      <c r="L51">
        <v>4209.0461377665497</v>
      </c>
      <c r="M51">
        <v>377146</v>
      </c>
      <c r="N51">
        <v>11154.250840127101</v>
      </c>
      <c r="O51">
        <v>13507</v>
      </c>
      <c r="P51">
        <v>2414.4915557651598</v>
      </c>
      <c r="Q51">
        <v>53464</v>
      </c>
      <c r="R51">
        <v>4961.0352666554099</v>
      </c>
      <c r="S51">
        <v>309144</v>
      </c>
      <c r="T51">
        <v>11217.842730148401</v>
      </c>
      <c r="U51">
        <v>1270843</v>
      </c>
      <c r="V51">
        <v>24103.4279406551</v>
      </c>
    </row>
    <row r="52" spans="1:22">
      <c r="A52" t="s">
        <v>210</v>
      </c>
      <c r="B52">
        <v>1</v>
      </c>
      <c r="C52" t="s">
        <v>5</v>
      </c>
      <c r="D52">
        <v>2</v>
      </c>
      <c r="E52">
        <v>56507</v>
      </c>
      <c r="F52">
        <v>5308.4609802780897</v>
      </c>
      <c r="G52">
        <v>2718273</v>
      </c>
      <c r="H52">
        <v>36012.922446042503</v>
      </c>
      <c r="I52">
        <v>963479</v>
      </c>
      <c r="J52">
        <v>22509.168982703501</v>
      </c>
      <c r="K52">
        <v>38622</v>
      </c>
      <c r="L52">
        <v>3297.6222021469498</v>
      </c>
      <c r="M52">
        <v>168839</v>
      </c>
      <c r="N52">
        <v>9373.80640900463</v>
      </c>
      <c r="O52">
        <v>4296</v>
      </c>
      <c r="P52">
        <v>1567.8806875504699</v>
      </c>
      <c r="Q52">
        <v>21792</v>
      </c>
      <c r="R52">
        <v>3149.0150399640802</v>
      </c>
      <c r="S52">
        <v>186448</v>
      </c>
      <c r="T52">
        <v>9468.2385572273306</v>
      </c>
      <c r="U52">
        <v>760669</v>
      </c>
      <c r="V52">
        <v>21109.859876086401</v>
      </c>
    </row>
    <row r="53" spans="1:22">
      <c r="A53" t="s">
        <v>210</v>
      </c>
      <c r="B53">
        <v>1</v>
      </c>
      <c r="C53" t="s">
        <v>5</v>
      </c>
      <c r="D53">
        <v>3</v>
      </c>
      <c r="E53">
        <v>112350</v>
      </c>
      <c r="F53">
        <v>7910.6302617164301</v>
      </c>
      <c r="G53">
        <v>5778575</v>
      </c>
      <c r="H53">
        <v>48976.150380872299</v>
      </c>
      <c r="I53">
        <v>1636372</v>
      </c>
      <c r="J53">
        <v>25374.6818837108</v>
      </c>
      <c r="K53">
        <v>70941</v>
      </c>
      <c r="L53">
        <v>5021.8792001151096</v>
      </c>
      <c r="M53">
        <v>332742</v>
      </c>
      <c r="N53">
        <v>12244.195902953301</v>
      </c>
      <c r="O53">
        <v>9967</v>
      </c>
      <c r="P53">
        <v>2329.1086729702001</v>
      </c>
      <c r="Q53">
        <v>37321</v>
      </c>
      <c r="R53">
        <v>4151.5473176886098</v>
      </c>
      <c r="S53">
        <v>358781</v>
      </c>
      <c r="T53">
        <v>13893.178570444001</v>
      </c>
      <c r="U53">
        <v>1564762</v>
      </c>
      <c r="V53">
        <v>22256.594458178199</v>
      </c>
    </row>
    <row r="54" spans="1:22">
      <c r="A54" t="s">
        <v>210</v>
      </c>
      <c r="B54">
        <v>1</v>
      </c>
      <c r="C54" t="s">
        <v>5</v>
      </c>
      <c r="D54">
        <v>4</v>
      </c>
      <c r="E54">
        <v>103043</v>
      </c>
      <c r="F54">
        <v>7157.3003579987299</v>
      </c>
      <c r="G54">
        <v>5946141</v>
      </c>
      <c r="H54">
        <v>51779.997782582199</v>
      </c>
      <c r="I54">
        <v>1561508</v>
      </c>
      <c r="J54">
        <v>31066.9370231803</v>
      </c>
      <c r="K54">
        <v>55252</v>
      </c>
      <c r="L54">
        <v>3552.0179546572499</v>
      </c>
      <c r="M54">
        <v>308831</v>
      </c>
      <c r="N54">
        <v>11067.734455911799</v>
      </c>
      <c r="O54">
        <v>10097</v>
      </c>
      <c r="P54">
        <v>2163.1660244110399</v>
      </c>
      <c r="Q54">
        <v>41732</v>
      </c>
      <c r="R54">
        <v>4074.6014607984998</v>
      </c>
      <c r="S54">
        <v>335783</v>
      </c>
      <c r="T54">
        <v>12949.683200476</v>
      </c>
      <c r="U54">
        <v>1697986</v>
      </c>
      <c r="V54">
        <v>32087.653387231599</v>
      </c>
    </row>
    <row r="55" spans="1:22">
      <c r="A55" t="s">
        <v>210</v>
      </c>
      <c r="B55">
        <v>1</v>
      </c>
      <c r="C55" t="s">
        <v>5</v>
      </c>
      <c r="D55">
        <v>5</v>
      </c>
      <c r="E55">
        <v>135706</v>
      </c>
      <c r="F55">
        <v>7983.7704653183</v>
      </c>
      <c r="G55">
        <v>8918360</v>
      </c>
      <c r="H55">
        <v>51553.145265565799</v>
      </c>
      <c r="I55">
        <v>2032159</v>
      </c>
      <c r="J55">
        <v>31361.484127841399</v>
      </c>
      <c r="K55">
        <v>72751</v>
      </c>
      <c r="L55">
        <v>4177.21402934659</v>
      </c>
      <c r="M55">
        <v>480630</v>
      </c>
      <c r="N55">
        <v>14230.431189340999</v>
      </c>
      <c r="O55">
        <v>15243</v>
      </c>
      <c r="P55">
        <v>2460.6889909121501</v>
      </c>
      <c r="Q55">
        <v>67707</v>
      </c>
      <c r="R55">
        <v>6452.03330387609</v>
      </c>
      <c r="S55">
        <v>480361</v>
      </c>
      <c r="T55">
        <v>14038.083806503</v>
      </c>
      <c r="U55">
        <v>2440675</v>
      </c>
      <c r="V55">
        <v>30828.723216933398</v>
      </c>
    </row>
    <row r="56" spans="1:22">
      <c r="A56" t="s">
        <v>210</v>
      </c>
      <c r="B56">
        <v>1</v>
      </c>
      <c r="C56" t="s">
        <v>5</v>
      </c>
      <c r="D56">
        <v>6</v>
      </c>
      <c r="E56">
        <v>205086</v>
      </c>
      <c r="F56">
        <v>11268.908755214999</v>
      </c>
      <c r="G56">
        <v>13782690</v>
      </c>
      <c r="H56">
        <v>80541.349896596599</v>
      </c>
      <c r="I56">
        <v>2527010</v>
      </c>
      <c r="J56">
        <v>34866.098660688098</v>
      </c>
      <c r="K56">
        <v>94931</v>
      </c>
      <c r="L56">
        <v>5010.9269504044896</v>
      </c>
      <c r="M56">
        <v>808763</v>
      </c>
      <c r="N56">
        <v>17371.658958283599</v>
      </c>
      <c r="O56">
        <v>29839</v>
      </c>
      <c r="P56">
        <v>3718.0144655719801</v>
      </c>
      <c r="Q56">
        <v>98073</v>
      </c>
      <c r="R56">
        <v>6582.0498236535304</v>
      </c>
      <c r="S56">
        <v>719288</v>
      </c>
      <c r="T56">
        <v>20935.961220739398</v>
      </c>
      <c r="U56">
        <v>3475352</v>
      </c>
      <c r="V56">
        <v>39216.6502194969</v>
      </c>
    </row>
    <row r="57" spans="1:22">
      <c r="A57" t="s">
        <v>210</v>
      </c>
      <c r="B57">
        <v>1</v>
      </c>
      <c r="C57" t="s">
        <v>5</v>
      </c>
      <c r="D57">
        <v>7</v>
      </c>
      <c r="E57">
        <v>154633</v>
      </c>
      <c r="F57">
        <v>8590.9978453919994</v>
      </c>
      <c r="G57">
        <v>10641067</v>
      </c>
      <c r="H57">
        <v>57954.251481471401</v>
      </c>
      <c r="I57">
        <v>1599704</v>
      </c>
      <c r="J57">
        <v>31355.657905297001</v>
      </c>
      <c r="K57">
        <v>61435</v>
      </c>
      <c r="L57">
        <v>4083.2749032411198</v>
      </c>
      <c r="M57">
        <v>716166</v>
      </c>
      <c r="N57">
        <v>15265.5389372297</v>
      </c>
      <c r="O57">
        <v>22715</v>
      </c>
      <c r="P57">
        <v>3228.1906629238501</v>
      </c>
      <c r="Q57">
        <v>67359</v>
      </c>
      <c r="R57">
        <v>4146.2977822961202</v>
      </c>
      <c r="S57">
        <v>544195</v>
      </c>
      <c r="T57">
        <v>17155.405659125001</v>
      </c>
      <c r="U57">
        <v>2376799</v>
      </c>
      <c r="V57">
        <v>31644.7179099612</v>
      </c>
    </row>
    <row r="58" spans="1:22">
      <c r="A58" t="s">
        <v>210</v>
      </c>
      <c r="B58">
        <v>1</v>
      </c>
      <c r="C58" t="s">
        <v>5</v>
      </c>
      <c r="D58">
        <v>8</v>
      </c>
      <c r="E58">
        <v>219866</v>
      </c>
      <c r="F58">
        <v>9931.1044172316306</v>
      </c>
      <c r="G58">
        <v>13738875</v>
      </c>
      <c r="H58">
        <v>71536.497469894195</v>
      </c>
      <c r="I58">
        <v>1648582</v>
      </c>
      <c r="J58">
        <v>29190.706688734401</v>
      </c>
      <c r="K58">
        <v>63239</v>
      </c>
      <c r="L58">
        <v>4231.5728491516602</v>
      </c>
      <c r="M58">
        <v>1149713</v>
      </c>
      <c r="N58">
        <v>22657.8039339479</v>
      </c>
      <c r="O58">
        <v>25667</v>
      </c>
      <c r="P58">
        <v>2923.2884418224098</v>
      </c>
      <c r="Q58">
        <v>87753</v>
      </c>
      <c r="R58">
        <v>5849.6382726092597</v>
      </c>
      <c r="S58">
        <v>649966</v>
      </c>
      <c r="T58">
        <v>15016.479332765501</v>
      </c>
      <c r="U58">
        <v>2630377</v>
      </c>
      <c r="V58">
        <v>30906.021437743599</v>
      </c>
    </row>
    <row r="59" spans="1:22">
      <c r="A59" t="s">
        <v>210</v>
      </c>
      <c r="B59">
        <v>1</v>
      </c>
      <c r="C59" t="s">
        <v>5</v>
      </c>
      <c r="D59">
        <v>9</v>
      </c>
      <c r="E59">
        <v>123609</v>
      </c>
      <c r="F59">
        <v>7424.9924583901102</v>
      </c>
      <c r="G59">
        <v>6750888</v>
      </c>
      <c r="H59">
        <v>46419.3988447749</v>
      </c>
      <c r="I59">
        <v>673384</v>
      </c>
      <c r="J59">
        <v>15630.4193209441</v>
      </c>
      <c r="K59">
        <v>24256</v>
      </c>
      <c r="L59">
        <v>2631.8957717643898</v>
      </c>
      <c r="M59">
        <v>727106</v>
      </c>
      <c r="N59">
        <v>15709.808457679201</v>
      </c>
      <c r="O59">
        <v>14927</v>
      </c>
      <c r="P59">
        <v>3132.1792038517301</v>
      </c>
      <c r="Q59">
        <v>48504</v>
      </c>
      <c r="R59">
        <v>4882.8493047854499</v>
      </c>
      <c r="S59">
        <v>318254</v>
      </c>
      <c r="T59">
        <v>10099.2544666716</v>
      </c>
      <c r="U59">
        <v>1058067</v>
      </c>
      <c r="V59">
        <v>21632.4900090439</v>
      </c>
    </row>
    <row r="60" spans="1:22">
      <c r="A60" t="s">
        <v>210</v>
      </c>
      <c r="B60">
        <v>1</v>
      </c>
      <c r="C60" t="s">
        <v>5</v>
      </c>
      <c r="D60">
        <v>10</v>
      </c>
      <c r="E60">
        <v>220179</v>
      </c>
      <c r="F60">
        <v>10047.916058439099</v>
      </c>
      <c r="G60">
        <v>8614017</v>
      </c>
      <c r="H60">
        <v>52290.542684156899</v>
      </c>
      <c r="I60">
        <v>572269</v>
      </c>
      <c r="J60">
        <v>17223.181560560901</v>
      </c>
      <c r="K60">
        <v>20663</v>
      </c>
      <c r="L60">
        <v>2796.2370779343801</v>
      </c>
      <c r="M60">
        <v>1278674</v>
      </c>
      <c r="N60">
        <v>19861.726679072501</v>
      </c>
      <c r="O60">
        <v>10550</v>
      </c>
      <c r="P60">
        <v>2191.4393707837899</v>
      </c>
      <c r="Q60">
        <v>58037</v>
      </c>
      <c r="R60">
        <v>4780.2650352808596</v>
      </c>
      <c r="S60">
        <v>383464</v>
      </c>
      <c r="T60">
        <v>13026.3485006345</v>
      </c>
      <c r="U60">
        <v>984257</v>
      </c>
      <c r="V60">
        <v>18420.889633623599</v>
      </c>
    </row>
    <row r="61" spans="1:22">
      <c r="A61" t="s">
        <v>210</v>
      </c>
      <c r="B61">
        <v>1</v>
      </c>
      <c r="C61" t="s">
        <v>5</v>
      </c>
      <c r="D61" t="s">
        <v>197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>
      <c r="A62" t="s">
        <v>210</v>
      </c>
      <c r="B62">
        <v>0</v>
      </c>
      <c r="C62" t="s">
        <v>5</v>
      </c>
      <c r="D62">
        <v>98</v>
      </c>
      <c r="E62">
        <v>74000</v>
      </c>
      <c r="F62">
        <v>1570.2477680356801</v>
      </c>
      <c r="G62">
        <v>73000</v>
      </c>
      <c r="H62">
        <v>165.289238740597</v>
      </c>
      <c r="I62">
        <v>45300</v>
      </c>
      <c r="J62">
        <v>413.22309685149298</v>
      </c>
      <c r="K62">
        <v>44800</v>
      </c>
      <c r="L62">
        <v>1280.9916002396301</v>
      </c>
      <c r="M62">
        <v>99000</v>
      </c>
      <c r="N62">
        <v>826.44619370298699</v>
      </c>
      <c r="O62">
        <v>70600</v>
      </c>
      <c r="P62">
        <v>3347.1070844971</v>
      </c>
      <c r="Q62">
        <v>66000</v>
      </c>
      <c r="R62">
        <v>2090.9088700685602</v>
      </c>
      <c r="S62">
        <v>65000</v>
      </c>
      <c r="T62">
        <v>619.83464527724004</v>
      </c>
      <c r="U62">
        <v>59000</v>
      </c>
      <c r="V62">
        <v>371.900787166344</v>
      </c>
    </row>
    <row r="63" spans="1:22">
      <c r="A63" t="s">
        <v>210</v>
      </c>
      <c r="B63">
        <v>0</v>
      </c>
      <c r="C63" t="s">
        <v>5</v>
      </c>
      <c r="D63">
        <v>99</v>
      </c>
      <c r="E63">
        <v>114838.94017576901</v>
      </c>
      <c r="F63">
        <v>2350.2028546045599</v>
      </c>
      <c r="G63">
        <v>101824.900641902</v>
      </c>
      <c r="H63">
        <v>225.934422232635</v>
      </c>
      <c r="I63">
        <v>64145.749745949797</v>
      </c>
      <c r="J63">
        <v>373.21944270846399</v>
      </c>
      <c r="K63">
        <v>63259.403970156403</v>
      </c>
      <c r="L63">
        <v>1626.4761752203401</v>
      </c>
      <c r="M63">
        <v>134428.84316960699</v>
      </c>
      <c r="N63">
        <v>1052.6940158786899</v>
      </c>
      <c r="O63">
        <v>88666.395745115005</v>
      </c>
      <c r="P63">
        <v>4963.8864472785299</v>
      </c>
      <c r="Q63">
        <v>95786.879640803003</v>
      </c>
      <c r="R63">
        <v>3274.7536695697099</v>
      </c>
      <c r="S63">
        <v>91705.049975919799</v>
      </c>
      <c r="T63">
        <v>1031.6613807997501</v>
      </c>
      <c r="U63">
        <v>77790.562714395302</v>
      </c>
      <c r="V63">
        <v>349.49427661593302</v>
      </c>
    </row>
    <row r="64" spans="1:22">
      <c r="A64" t="s">
        <v>210</v>
      </c>
      <c r="B64">
        <v>0</v>
      </c>
      <c r="C64" t="s">
        <v>87</v>
      </c>
      <c r="D64">
        <v>0</v>
      </c>
      <c r="E64">
        <v>988096</v>
      </c>
      <c r="F64">
        <v>19200.226555412701</v>
      </c>
      <c r="G64">
        <v>49186695</v>
      </c>
      <c r="H64">
        <v>90794.193586735302</v>
      </c>
      <c r="I64">
        <v>8361177</v>
      </c>
      <c r="J64">
        <v>45407.213872323198</v>
      </c>
      <c r="K64">
        <v>345044</v>
      </c>
      <c r="L64">
        <v>8734.5828722754395</v>
      </c>
      <c r="M64">
        <v>4518595</v>
      </c>
      <c r="N64">
        <v>30202.393616148202</v>
      </c>
      <c r="O64">
        <v>107663</v>
      </c>
      <c r="P64">
        <v>5467.0160385640202</v>
      </c>
      <c r="Q64">
        <v>355606</v>
      </c>
      <c r="R64">
        <v>11378.8778002321</v>
      </c>
      <c r="S64">
        <v>2497501</v>
      </c>
      <c r="T64">
        <v>32771.034330229399</v>
      </c>
      <c r="U64">
        <v>12446483</v>
      </c>
      <c r="V64">
        <v>53537.799722087999</v>
      </c>
    </row>
    <row r="65" spans="1:22">
      <c r="A65" t="s">
        <v>210</v>
      </c>
      <c r="B65">
        <v>0</v>
      </c>
      <c r="C65" t="s">
        <v>87</v>
      </c>
      <c r="D65">
        <v>1</v>
      </c>
      <c r="E65">
        <v>46288</v>
      </c>
      <c r="F65">
        <v>4756.7933701341799</v>
      </c>
      <c r="G65">
        <v>1097674</v>
      </c>
      <c r="H65">
        <v>21953.2186594698</v>
      </c>
      <c r="I65">
        <v>648774</v>
      </c>
      <c r="J65">
        <v>20748.632361504198</v>
      </c>
      <c r="K65">
        <v>27025</v>
      </c>
      <c r="L65">
        <v>2713.25384447346</v>
      </c>
      <c r="M65">
        <v>133725</v>
      </c>
      <c r="N65">
        <v>6799.3551140712998</v>
      </c>
      <c r="O65">
        <v>6393</v>
      </c>
      <c r="P65">
        <v>1627.7103350535101</v>
      </c>
      <c r="Q65">
        <v>15434</v>
      </c>
      <c r="R65">
        <v>2977.96860697586</v>
      </c>
      <c r="S65">
        <v>99876</v>
      </c>
      <c r="T65">
        <v>8371.4865061369201</v>
      </c>
      <c r="U65">
        <v>584596</v>
      </c>
      <c r="V65">
        <v>16048.1138375233</v>
      </c>
    </row>
    <row r="66" spans="1:22">
      <c r="A66" t="s">
        <v>210</v>
      </c>
      <c r="B66">
        <v>0</v>
      </c>
      <c r="C66" t="s">
        <v>87</v>
      </c>
      <c r="D66">
        <v>2</v>
      </c>
      <c r="E66">
        <v>24217</v>
      </c>
      <c r="F66">
        <v>3217.1888944964398</v>
      </c>
      <c r="G66">
        <v>669243</v>
      </c>
      <c r="H66">
        <v>16018.1388805681</v>
      </c>
      <c r="I66">
        <v>324818</v>
      </c>
      <c r="J66">
        <v>14560.868228164099</v>
      </c>
      <c r="K66">
        <v>16840</v>
      </c>
      <c r="L66">
        <v>2327.2963866990599</v>
      </c>
      <c r="M66">
        <v>66703</v>
      </c>
      <c r="N66">
        <v>4728.2422890069602</v>
      </c>
      <c r="O66">
        <v>1433</v>
      </c>
      <c r="P66">
        <v>967.40854216561502</v>
      </c>
      <c r="Q66">
        <v>6501</v>
      </c>
      <c r="R66">
        <v>1703.57601008144</v>
      </c>
      <c r="S66">
        <v>54383</v>
      </c>
      <c r="T66">
        <v>4267.3952749559403</v>
      </c>
      <c r="U66">
        <v>344952</v>
      </c>
      <c r="V66">
        <v>14299.501506967899</v>
      </c>
    </row>
    <row r="67" spans="1:22">
      <c r="A67" t="s">
        <v>210</v>
      </c>
      <c r="B67">
        <v>0</v>
      </c>
      <c r="C67" t="s">
        <v>87</v>
      </c>
      <c r="D67">
        <v>3</v>
      </c>
      <c r="E67">
        <v>67135</v>
      </c>
      <c r="F67">
        <v>5749.2888612851502</v>
      </c>
      <c r="G67">
        <v>1774510</v>
      </c>
      <c r="H67">
        <v>25494.2268395383</v>
      </c>
      <c r="I67">
        <v>714294</v>
      </c>
      <c r="J67">
        <v>17967.628572090201</v>
      </c>
      <c r="K67">
        <v>32916</v>
      </c>
      <c r="L67">
        <v>3104.4567959676901</v>
      </c>
      <c r="M67">
        <v>190348</v>
      </c>
      <c r="N67">
        <v>8300.1513165333308</v>
      </c>
      <c r="O67">
        <v>4048</v>
      </c>
      <c r="P67">
        <v>1205.2901641523899</v>
      </c>
      <c r="Q67">
        <v>14546</v>
      </c>
      <c r="R67">
        <v>2671.71757241058</v>
      </c>
      <c r="S67">
        <v>142828</v>
      </c>
      <c r="T67">
        <v>8076.4838920498096</v>
      </c>
      <c r="U67">
        <v>925617</v>
      </c>
      <c r="V67">
        <v>18557.252473294298</v>
      </c>
    </row>
    <row r="68" spans="1:22">
      <c r="A68" t="s">
        <v>210</v>
      </c>
      <c r="B68">
        <v>0</v>
      </c>
      <c r="C68" t="s">
        <v>87</v>
      </c>
      <c r="D68">
        <v>4</v>
      </c>
      <c r="E68">
        <v>60957</v>
      </c>
      <c r="F68">
        <v>5477.7954998414998</v>
      </c>
      <c r="G68">
        <v>2411644</v>
      </c>
      <c r="H68">
        <v>33643.388348707202</v>
      </c>
      <c r="I68">
        <v>784767</v>
      </c>
      <c r="J68">
        <v>20794.057524779699</v>
      </c>
      <c r="K68">
        <v>29474</v>
      </c>
      <c r="L68">
        <v>2875.45821195597</v>
      </c>
      <c r="M68">
        <v>190365</v>
      </c>
      <c r="N68">
        <v>8387.2049594654909</v>
      </c>
      <c r="O68">
        <v>6092</v>
      </c>
      <c r="P68">
        <v>1920.52742566951</v>
      </c>
      <c r="Q68">
        <v>19658</v>
      </c>
      <c r="R68">
        <v>3055.0845934057202</v>
      </c>
      <c r="S68">
        <v>149805</v>
      </c>
      <c r="T68">
        <v>9135.9195700933706</v>
      </c>
      <c r="U68">
        <v>1100936</v>
      </c>
      <c r="V68">
        <v>28567.7901260006</v>
      </c>
    </row>
    <row r="69" spans="1:22">
      <c r="A69" t="s">
        <v>210</v>
      </c>
      <c r="B69">
        <v>0</v>
      </c>
      <c r="C69" t="s">
        <v>87</v>
      </c>
      <c r="D69">
        <v>5</v>
      </c>
      <c r="E69">
        <v>92918</v>
      </c>
      <c r="F69">
        <v>7146.2492823550501</v>
      </c>
      <c r="G69">
        <v>4379829</v>
      </c>
      <c r="H69">
        <v>40875.943256007202</v>
      </c>
      <c r="I69">
        <v>1098055</v>
      </c>
      <c r="J69">
        <v>24466.982815302399</v>
      </c>
      <c r="K69">
        <v>45112</v>
      </c>
      <c r="L69">
        <v>3347.65931024051</v>
      </c>
      <c r="M69">
        <v>315454</v>
      </c>
      <c r="N69">
        <v>12374.2097813089</v>
      </c>
      <c r="O69">
        <v>9184</v>
      </c>
      <c r="P69">
        <v>1966.4917864728</v>
      </c>
      <c r="Q69">
        <v>37003</v>
      </c>
      <c r="R69">
        <v>4971.1851689668802</v>
      </c>
      <c r="S69">
        <v>248459</v>
      </c>
      <c r="T69">
        <v>11017.1354786965</v>
      </c>
      <c r="U69">
        <v>1625321</v>
      </c>
      <c r="V69">
        <v>25961.6031158484</v>
      </c>
    </row>
    <row r="70" spans="1:22">
      <c r="A70" t="s">
        <v>210</v>
      </c>
      <c r="B70">
        <v>0</v>
      </c>
      <c r="C70" t="s">
        <v>87</v>
      </c>
      <c r="D70">
        <v>6</v>
      </c>
      <c r="E70">
        <v>133568</v>
      </c>
      <c r="F70">
        <v>9016.9449907074995</v>
      </c>
      <c r="G70">
        <v>8103916</v>
      </c>
      <c r="H70">
        <v>54742.596240522202</v>
      </c>
      <c r="I70">
        <v>1477386</v>
      </c>
      <c r="J70">
        <v>24985.2293240904</v>
      </c>
      <c r="K70">
        <v>61472</v>
      </c>
      <c r="L70">
        <v>3496.5777315784098</v>
      </c>
      <c r="M70">
        <v>539350</v>
      </c>
      <c r="N70">
        <v>12370.128085292799</v>
      </c>
      <c r="O70">
        <v>20989</v>
      </c>
      <c r="P70">
        <v>3412.47800039191</v>
      </c>
      <c r="Q70">
        <v>61060</v>
      </c>
      <c r="R70">
        <v>5043.4086361172904</v>
      </c>
      <c r="S70">
        <v>415732</v>
      </c>
      <c r="T70">
        <v>14606.7427964704</v>
      </c>
      <c r="U70">
        <v>2403233</v>
      </c>
      <c r="V70">
        <v>35291.544416447301</v>
      </c>
    </row>
    <row r="71" spans="1:22">
      <c r="A71" t="s">
        <v>210</v>
      </c>
      <c r="B71">
        <v>0</v>
      </c>
      <c r="C71" t="s">
        <v>87</v>
      </c>
      <c r="D71">
        <v>7</v>
      </c>
      <c r="E71">
        <v>109229</v>
      </c>
      <c r="F71">
        <v>7624.32599226614</v>
      </c>
      <c r="G71">
        <v>7385006</v>
      </c>
      <c r="H71">
        <v>51075.373572839599</v>
      </c>
      <c r="I71">
        <v>1077435</v>
      </c>
      <c r="J71">
        <v>21897.497392616198</v>
      </c>
      <c r="K71">
        <v>45867</v>
      </c>
      <c r="L71">
        <v>3329.9831539898601</v>
      </c>
      <c r="M71">
        <v>519757</v>
      </c>
      <c r="N71">
        <v>11831.1915186064</v>
      </c>
      <c r="O71">
        <v>17467</v>
      </c>
      <c r="P71">
        <v>2879.5921403214802</v>
      </c>
      <c r="Q71">
        <v>46632</v>
      </c>
      <c r="R71">
        <v>3657.8709701592502</v>
      </c>
      <c r="S71">
        <v>356114</v>
      </c>
      <c r="T71">
        <v>11466.5001644276</v>
      </c>
      <c r="U71">
        <v>1767752</v>
      </c>
      <c r="V71">
        <v>29775.5736566919</v>
      </c>
    </row>
    <row r="72" spans="1:22">
      <c r="A72" t="s">
        <v>210</v>
      </c>
      <c r="B72">
        <v>0</v>
      </c>
      <c r="C72" t="s">
        <v>87</v>
      </c>
      <c r="D72">
        <v>8</v>
      </c>
      <c r="E72">
        <v>169808</v>
      </c>
      <c r="F72">
        <v>9015.0908075101397</v>
      </c>
      <c r="G72">
        <v>10609150</v>
      </c>
      <c r="H72">
        <v>54829.598515072103</v>
      </c>
      <c r="I72">
        <v>1230716</v>
      </c>
      <c r="J72">
        <v>25533.351358999698</v>
      </c>
      <c r="K72">
        <v>49400</v>
      </c>
      <c r="L72">
        <v>3727.8515123177899</v>
      </c>
      <c r="M72">
        <v>882032</v>
      </c>
      <c r="N72">
        <v>18925.706873535401</v>
      </c>
      <c r="O72">
        <v>20288</v>
      </c>
      <c r="P72">
        <v>3061.3481379618502</v>
      </c>
      <c r="Q72">
        <v>68230</v>
      </c>
      <c r="R72">
        <v>5321.2582708681302</v>
      </c>
      <c r="S72">
        <v>474426</v>
      </c>
      <c r="T72">
        <v>14878.2215972292</v>
      </c>
      <c r="U72">
        <v>2050589</v>
      </c>
      <c r="V72">
        <v>29042.2889853573</v>
      </c>
    </row>
    <row r="73" spans="1:22">
      <c r="A73" t="s">
        <v>210</v>
      </c>
      <c r="B73">
        <v>0</v>
      </c>
      <c r="C73" t="s">
        <v>87</v>
      </c>
      <c r="D73">
        <v>9</v>
      </c>
      <c r="E73">
        <v>99967</v>
      </c>
      <c r="F73">
        <v>6656.3702773902096</v>
      </c>
      <c r="G73">
        <v>5514675</v>
      </c>
      <c r="H73">
        <v>45465.152509973501</v>
      </c>
      <c r="I73">
        <v>532646</v>
      </c>
      <c r="J73">
        <v>15077.7312421306</v>
      </c>
      <c r="K73">
        <v>19567</v>
      </c>
      <c r="L73">
        <v>2518.1585100163002</v>
      </c>
      <c r="M73">
        <v>593779</v>
      </c>
      <c r="N73">
        <v>14418.824092309</v>
      </c>
      <c r="O73">
        <v>12482</v>
      </c>
      <c r="P73">
        <v>2808.14658728003</v>
      </c>
      <c r="Q73">
        <v>38982</v>
      </c>
      <c r="R73">
        <v>4478.3845839399801</v>
      </c>
      <c r="S73">
        <v>246339</v>
      </c>
      <c r="T73">
        <v>8966.5826980562906</v>
      </c>
      <c r="U73">
        <v>842258</v>
      </c>
      <c r="V73">
        <v>19465.8282990921</v>
      </c>
    </row>
    <row r="74" spans="1:22">
      <c r="A74" t="s">
        <v>210</v>
      </c>
      <c r="B74">
        <v>0</v>
      </c>
      <c r="C74" t="s">
        <v>87</v>
      </c>
      <c r="D74">
        <v>10</v>
      </c>
      <c r="E74">
        <v>184009</v>
      </c>
      <c r="F74">
        <v>8713.1050664201393</v>
      </c>
      <c r="G74">
        <v>7241048</v>
      </c>
      <c r="H74">
        <v>43498.930302486697</v>
      </c>
      <c r="I74">
        <v>472286</v>
      </c>
      <c r="J74">
        <v>15250.176262688699</v>
      </c>
      <c r="K74">
        <v>17371</v>
      </c>
      <c r="L74">
        <v>2451.8666506136201</v>
      </c>
      <c r="M74">
        <v>1087082</v>
      </c>
      <c r="N74">
        <v>18460.095429115299</v>
      </c>
      <c r="O74">
        <v>9287</v>
      </c>
      <c r="P74">
        <v>2095.87519139917</v>
      </c>
      <c r="Q74">
        <v>47560</v>
      </c>
      <c r="R74">
        <v>4428.2189148564603</v>
      </c>
      <c r="S74">
        <v>309539</v>
      </c>
      <c r="T74">
        <v>10724.444444549999</v>
      </c>
      <c r="U74">
        <v>801229</v>
      </c>
      <c r="V74">
        <v>16738.3281853023</v>
      </c>
    </row>
    <row r="75" spans="1:22">
      <c r="A75" t="s">
        <v>210</v>
      </c>
      <c r="B75">
        <v>0</v>
      </c>
      <c r="C75" t="s">
        <v>87</v>
      </c>
      <c r="D75">
        <v>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>
      <c r="A76" t="s">
        <v>210</v>
      </c>
      <c r="B76">
        <v>98</v>
      </c>
      <c r="C76" t="s">
        <v>87</v>
      </c>
      <c r="D76">
        <v>98</v>
      </c>
      <c r="E76">
        <v>90000</v>
      </c>
      <c r="F76">
        <v>2479.3385811089602</v>
      </c>
      <c r="G76">
        <v>95000</v>
      </c>
      <c r="H76">
        <v>206.611548425747</v>
      </c>
      <c r="I76">
        <v>59300</v>
      </c>
      <c r="J76">
        <v>578.51233559209095</v>
      </c>
      <c r="K76">
        <v>57700</v>
      </c>
      <c r="L76">
        <v>2066.1154842574701</v>
      </c>
      <c r="M76">
        <v>114100</v>
      </c>
      <c r="N76">
        <v>950.41312275843495</v>
      </c>
      <c r="O76">
        <v>80200</v>
      </c>
      <c r="P76">
        <v>6776.8587883644896</v>
      </c>
      <c r="Q76">
        <v>86700</v>
      </c>
      <c r="R76">
        <v>3677.68556197829</v>
      </c>
      <c r="S76">
        <v>83380</v>
      </c>
      <c r="T76">
        <v>1239.6692905544801</v>
      </c>
      <c r="U76">
        <v>66000</v>
      </c>
      <c r="V76">
        <v>458.67763750515797</v>
      </c>
    </row>
    <row r="77" spans="1:22">
      <c r="A77" t="s">
        <v>210</v>
      </c>
      <c r="B77">
        <v>98</v>
      </c>
      <c r="C77" t="s">
        <v>87</v>
      </c>
      <c r="D77">
        <v>99</v>
      </c>
      <c r="E77">
        <v>132280.01571049</v>
      </c>
      <c r="F77">
        <v>3009.4588143186602</v>
      </c>
      <c r="G77">
        <v>125401.96942791701</v>
      </c>
      <c r="H77">
        <v>273.89309194047001</v>
      </c>
      <c r="I77">
        <v>78471.885916788393</v>
      </c>
      <c r="J77">
        <v>557.50673802908602</v>
      </c>
      <c r="K77">
        <v>76129.099103302797</v>
      </c>
      <c r="L77">
        <v>2213.4517915470501</v>
      </c>
      <c r="M77">
        <v>152388.469690025</v>
      </c>
      <c r="N77">
        <v>1316.4407662266101</v>
      </c>
      <c r="O77">
        <v>102265.095399534</v>
      </c>
      <c r="P77">
        <v>6497.2836267849498</v>
      </c>
      <c r="Q77">
        <v>116101.97318380501</v>
      </c>
      <c r="R77">
        <v>4080.9910255275199</v>
      </c>
      <c r="S77">
        <v>111501.299266747</v>
      </c>
      <c r="T77">
        <v>1487.9868783598299</v>
      </c>
      <c r="U77">
        <v>85860.470946210306</v>
      </c>
      <c r="V77">
        <v>469.09574025548199</v>
      </c>
    </row>
    <row r="78" spans="1:22">
      <c r="A78" t="s">
        <v>210</v>
      </c>
      <c r="B78">
        <v>0</v>
      </c>
      <c r="C78" t="s">
        <v>213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 t="s">
        <v>210</v>
      </c>
      <c r="B79">
        <v>0</v>
      </c>
      <c r="C79" t="s">
        <v>213</v>
      </c>
      <c r="D79">
        <v>1</v>
      </c>
      <c r="E79">
        <v>300723</v>
      </c>
      <c r="F79">
        <v>22390.253217839701</v>
      </c>
      <c r="G79">
        <v>8566497</v>
      </c>
      <c r="H79">
        <v>100639.50192950301</v>
      </c>
      <c r="I79">
        <v>4023180</v>
      </c>
      <c r="J79">
        <v>85440.650844872202</v>
      </c>
      <c r="K79">
        <v>225781</v>
      </c>
      <c r="L79">
        <v>13935.3665582966</v>
      </c>
      <c r="M79">
        <v>930096</v>
      </c>
      <c r="N79">
        <v>28300.539821582701</v>
      </c>
      <c r="O79">
        <v>40784</v>
      </c>
      <c r="P79">
        <v>5232.2068308213602</v>
      </c>
      <c r="Q79">
        <v>142435</v>
      </c>
      <c r="R79">
        <v>13191.8713939102</v>
      </c>
      <c r="S79">
        <v>953754</v>
      </c>
      <c r="T79">
        <v>24913.832953610101</v>
      </c>
      <c r="U79">
        <v>4959115</v>
      </c>
      <c r="V79">
        <v>79408.411325972702</v>
      </c>
    </row>
    <row r="80" spans="1:22">
      <c r="A80" t="s">
        <v>210</v>
      </c>
      <c r="B80">
        <v>0</v>
      </c>
      <c r="C80" t="s">
        <v>213</v>
      </c>
      <c r="D80">
        <v>2</v>
      </c>
      <c r="E80">
        <v>337032</v>
      </c>
      <c r="F80">
        <v>25057.503286139501</v>
      </c>
      <c r="G80">
        <v>8845522</v>
      </c>
      <c r="H80">
        <v>96008.961992256503</v>
      </c>
      <c r="I80">
        <v>4080326</v>
      </c>
      <c r="J80">
        <v>77999.860605922499</v>
      </c>
      <c r="K80">
        <v>206595</v>
      </c>
      <c r="L80">
        <v>12221.357596301999</v>
      </c>
      <c r="M80">
        <v>876188</v>
      </c>
      <c r="N80">
        <v>29287.061717393801</v>
      </c>
      <c r="O80">
        <v>47400</v>
      </c>
      <c r="P80">
        <v>7746.1594411095903</v>
      </c>
      <c r="Q80">
        <v>122925</v>
      </c>
      <c r="R80">
        <v>14699.312094721001</v>
      </c>
      <c r="S80">
        <v>977958</v>
      </c>
      <c r="T80">
        <v>31072.963340502101</v>
      </c>
      <c r="U80">
        <v>5831873</v>
      </c>
      <c r="V80">
        <v>102013.88903233899</v>
      </c>
    </row>
    <row r="81" spans="1:22">
      <c r="A81" t="s">
        <v>210</v>
      </c>
      <c r="B81">
        <v>0</v>
      </c>
      <c r="C81" t="s">
        <v>213</v>
      </c>
      <c r="D81">
        <v>3</v>
      </c>
      <c r="E81">
        <v>315647</v>
      </c>
      <c r="F81">
        <v>23809.690346761199</v>
      </c>
      <c r="G81">
        <v>11322755</v>
      </c>
      <c r="H81">
        <v>121620.09735947401</v>
      </c>
      <c r="I81">
        <v>4183970</v>
      </c>
      <c r="J81">
        <v>82562.981071468806</v>
      </c>
      <c r="K81">
        <v>201300</v>
      </c>
      <c r="L81">
        <v>14269.1322692748</v>
      </c>
      <c r="M81">
        <v>1082430</v>
      </c>
      <c r="N81">
        <v>36174.911230589802</v>
      </c>
      <c r="O81">
        <v>50210</v>
      </c>
      <c r="P81">
        <v>9059.3222411808401</v>
      </c>
      <c r="Q81">
        <v>140850</v>
      </c>
      <c r="R81">
        <v>13905.053519060701</v>
      </c>
      <c r="S81">
        <v>1111200</v>
      </c>
      <c r="T81">
        <v>38082.175482380102</v>
      </c>
      <c r="U81">
        <v>7136004</v>
      </c>
      <c r="V81">
        <v>109033.98265499101</v>
      </c>
    </row>
    <row r="82" spans="1:22">
      <c r="A82" t="s">
        <v>210</v>
      </c>
      <c r="B82">
        <v>0</v>
      </c>
      <c r="C82" t="s">
        <v>213</v>
      </c>
      <c r="D82">
        <v>4</v>
      </c>
      <c r="E82">
        <v>289726</v>
      </c>
      <c r="F82">
        <v>22421.5851655771</v>
      </c>
      <c r="G82">
        <v>12433628</v>
      </c>
      <c r="H82">
        <v>129210.79934959501</v>
      </c>
      <c r="I82">
        <v>3656276</v>
      </c>
      <c r="J82">
        <v>73436.1732236799</v>
      </c>
      <c r="K82">
        <v>165697</v>
      </c>
      <c r="L82">
        <v>10987.5774236219</v>
      </c>
      <c r="M82">
        <v>1067229</v>
      </c>
      <c r="N82">
        <v>38158.224285254197</v>
      </c>
      <c r="O82">
        <v>57324</v>
      </c>
      <c r="P82">
        <v>9176.9419883278006</v>
      </c>
      <c r="Q82">
        <v>141490</v>
      </c>
      <c r="R82">
        <v>13965.1491106228</v>
      </c>
      <c r="S82">
        <v>1094678</v>
      </c>
      <c r="T82">
        <v>36583.442193356503</v>
      </c>
      <c r="U82">
        <v>6946816</v>
      </c>
      <c r="V82">
        <v>104536.382672184</v>
      </c>
    </row>
    <row r="83" spans="1:22">
      <c r="A83" t="s">
        <v>210</v>
      </c>
      <c r="B83">
        <v>0</v>
      </c>
      <c r="C83" t="s">
        <v>213</v>
      </c>
      <c r="D83">
        <v>5</v>
      </c>
      <c r="E83">
        <v>2520044</v>
      </c>
      <c r="F83">
        <v>53739.422136079702</v>
      </c>
      <c r="G83">
        <v>144276380</v>
      </c>
      <c r="H83">
        <v>258200.45940367799</v>
      </c>
      <c r="I83">
        <v>21622979</v>
      </c>
      <c r="J83">
        <v>136080.931928523</v>
      </c>
      <c r="K83">
        <v>879923</v>
      </c>
      <c r="L83">
        <v>16859.161246221302</v>
      </c>
      <c r="M83">
        <v>14394156</v>
      </c>
      <c r="N83">
        <v>71841.646343607907</v>
      </c>
      <c r="O83">
        <v>333614</v>
      </c>
      <c r="P83">
        <v>15888.5163040346</v>
      </c>
      <c r="Q83">
        <v>1237263</v>
      </c>
      <c r="R83">
        <v>36636.946241857397</v>
      </c>
      <c r="S83">
        <v>9749632</v>
      </c>
      <c r="T83">
        <v>97602.605728715207</v>
      </c>
      <c r="U83">
        <v>36563739</v>
      </c>
      <c r="V83">
        <v>183341.75860298</v>
      </c>
    </row>
    <row r="84" spans="1:22">
      <c r="A84" t="s">
        <v>210</v>
      </c>
      <c r="B84">
        <v>0</v>
      </c>
      <c r="C84" t="s">
        <v>214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>
      <c r="A85" t="s">
        <v>210</v>
      </c>
      <c r="B85">
        <v>0</v>
      </c>
      <c r="C85" t="s">
        <v>214</v>
      </c>
      <c r="D85">
        <v>1</v>
      </c>
      <c r="E85">
        <v>971275</v>
      </c>
      <c r="F85">
        <v>23006.668611702102</v>
      </c>
      <c r="G85">
        <v>43248418</v>
      </c>
      <c r="H85">
        <v>135030.32625262401</v>
      </c>
      <c r="I85">
        <v>5765623</v>
      </c>
      <c r="J85">
        <v>55540.063365253802</v>
      </c>
      <c r="K85">
        <v>208781</v>
      </c>
      <c r="L85">
        <v>6757.8703368859997</v>
      </c>
      <c r="M85">
        <v>5559686</v>
      </c>
      <c r="N85">
        <v>41239.432337079299</v>
      </c>
      <c r="O85">
        <v>71866</v>
      </c>
      <c r="P85">
        <v>5997.0407183932202</v>
      </c>
      <c r="Q85">
        <v>362157</v>
      </c>
      <c r="R85">
        <v>12082.0125923511</v>
      </c>
      <c r="S85">
        <v>2390075</v>
      </c>
      <c r="T85">
        <v>39470.740472028403</v>
      </c>
      <c r="U85">
        <v>7539942</v>
      </c>
      <c r="V85">
        <v>75852.844399334601</v>
      </c>
    </row>
    <row r="86" spans="1:22">
      <c r="A86" t="s">
        <v>210</v>
      </c>
      <c r="B86">
        <v>0</v>
      </c>
      <c r="C86" t="s">
        <v>214</v>
      </c>
      <c r="D86">
        <v>2</v>
      </c>
      <c r="E86">
        <v>208008</v>
      </c>
      <c r="F86">
        <v>10808.4515947975</v>
      </c>
      <c r="G86">
        <v>12225762</v>
      </c>
      <c r="H86">
        <v>77759.116162130405</v>
      </c>
      <c r="I86">
        <v>3774113</v>
      </c>
      <c r="J86">
        <v>49372.260905538598</v>
      </c>
      <c r="K86">
        <v>144313</v>
      </c>
      <c r="L86">
        <v>5865.6819867467202</v>
      </c>
      <c r="M86">
        <v>1383987</v>
      </c>
      <c r="N86">
        <v>22251.391301453601</v>
      </c>
      <c r="O86">
        <v>49837</v>
      </c>
      <c r="P86">
        <v>4060.8766999845602</v>
      </c>
      <c r="Q86">
        <v>135718</v>
      </c>
      <c r="R86">
        <v>10044.335852586901</v>
      </c>
      <c r="S86">
        <v>1005721</v>
      </c>
      <c r="T86">
        <v>21906.7602197386</v>
      </c>
      <c r="U86">
        <v>6246522</v>
      </c>
      <c r="V86">
        <v>52028.499795611002</v>
      </c>
    </row>
    <row r="87" spans="1:22">
      <c r="A87" t="s">
        <v>210</v>
      </c>
      <c r="B87">
        <v>0</v>
      </c>
      <c r="C87" t="s">
        <v>214</v>
      </c>
      <c r="D87">
        <v>3</v>
      </c>
      <c r="E87">
        <v>355956</v>
      </c>
      <c r="F87">
        <v>16145.240217210099</v>
      </c>
      <c r="G87">
        <v>18809042</v>
      </c>
      <c r="H87">
        <v>85226.463784884603</v>
      </c>
      <c r="I87">
        <v>3632560</v>
      </c>
      <c r="J87">
        <v>45083.2542333522</v>
      </c>
      <c r="K87">
        <v>130438</v>
      </c>
      <c r="L87">
        <v>5800.8422111042401</v>
      </c>
      <c r="M87">
        <v>1495592</v>
      </c>
      <c r="N87">
        <v>24333.520465776099</v>
      </c>
      <c r="O87">
        <v>57275</v>
      </c>
      <c r="P87">
        <v>5632.4111896716804</v>
      </c>
      <c r="Q87">
        <v>146788</v>
      </c>
      <c r="R87">
        <v>9442.54803637636</v>
      </c>
      <c r="S87">
        <v>1160964</v>
      </c>
      <c r="T87">
        <v>24990.481859104399</v>
      </c>
      <c r="U87">
        <v>5555865</v>
      </c>
      <c r="V87">
        <v>51133.957904072602</v>
      </c>
    </row>
    <row r="88" spans="1:22">
      <c r="A88" t="s">
        <v>210</v>
      </c>
      <c r="B88">
        <v>0</v>
      </c>
      <c r="C88" t="s">
        <v>214</v>
      </c>
      <c r="D88">
        <v>4</v>
      </c>
      <c r="E88">
        <v>77691</v>
      </c>
      <c r="F88">
        <v>7298.5464202785797</v>
      </c>
      <c r="G88">
        <v>7455547</v>
      </c>
      <c r="H88">
        <v>53763.1160614166</v>
      </c>
      <c r="I88">
        <v>783073</v>
      </c>
      <c r="J88">
        <v>18488.3553474441</v>
      </c>
      <c r="K88">
        <v>73742</v>
      </c>
      <c r="L88">
        <v>4556.8193516814699</v>
      </c>
      <c r="M88">
        <v>243919</v>
      </c>
      <c r="N88">
        <v>10166.278692543599</v>
      </c>
      <c r="O88">
        <v>19620</v>
      </c>
      <c r="P88">
        <v>2638.6048697393999</v>
      </c>
      <c r="Q88">
        <v>55461</v>
      </c>
      <c r="R88">
        <v>3971.4463900893502</v>
      </c>
      <c r="S88">
        <v>421369</v>
      </c>
      <c r="T88">
        <v>13180.8392677026</v>
      </c>
      <c r="U88">
        <v>4191013</v>
      </c>
      <c r="V88">
        <v>46898.504571293197</v>
      </c>
    </row>
    <row r="89" spans="1:22">
      <c r="A89" t="s">
        <v>210</v>
      </c>
      <c r="B89">
        <v>0</v>
      </c>
      <c r="C89" t="s">
        <v>214</v>
      </c>
      <c r="D89">
        <v>5</v>
      </c>
      <c r="E89">
        <v>188244</v>
      </c>
      <c r="F89">
        <v>11276.6904137521</v>
      </c>
      <c r="G89">
        <v>10475000</v>
      </c>
      <c r="H89">
        <v>68283.730378673004</v>
      </c>
      <c r="I89">
        <v>3127409</v>
      </c>
      <c r="J89">
        <v>40296.292040524102</v>
      </c>
      <c r="K89">
        <v>97761</v>
      </c>
      <c r="L89">
        <v>5821.56968155905</v>
      </c>
      <c r="M89">
        <v>929706</v>
      </c>
      <c r="N89">
        <v>19426.5212666556</v>
      </c>
      <c r="O89">
        <v>44180</v>
      </c>
      <c r="P89">
        <v>5124.0469894122798</v>
      </c>
      <c r="Q89">
        <v>99525</v>
      </c>
      <c r="R89">
        <v>7326.71892287827</v>
      </c>
      <c r="S89">
        <v>727190</v>
      </c>
      <c r="T89">
        <v>18015.337954934501</v>
      </c>
      <c r="U89">
        <v>4837300</v>
      </c>
      <c r="V89">
        <v>54687.617233188001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0B1A-3D62-D049-AD54-C140A17CC73B}">
  <dimension ref="A1:V41"/>
  <sheetViews>
    <sheetView workbookViewId="0">
      <selection activeCell="F70" sqref="F70"/>
    </sheetView>
  </sheetViews>
  <sheetFormatPr defaultColWidth="11.19921875" defaultRowHeight="15.6"/>
  <cols>
    <col min="1" max="1" width="12" bestFit="1" customWidth="1"/>
    <col min="2" max="2" width="9.296875" bestFit="1" customWidth="1"/>
    <col min="3" max="3" width="17.296875" bestFit="1" customWidth="1"/>
    <col min="4" max="4" width="12.19921875" bestFit="1" customWidth="1"/>
    <col min="5" max="5" width="12.69921875" bestFit="1" customWidth="1"/>
    <col min="6" max="6" width="15.5" bestFit="1" customWidth="1"/>
    <col min="7" max="7" width="12.5" bestFit="1" customWidth="1"/>
    <col min="8" max="8" width="15.296875" bestFit="1" customWidth="1"/>
    <col min="9" max="9" width="12.19921875" bestFit="1" customWidth="1"/>
    <col min="10" max="10" width="14.69921875" bestFit="1" customWidth="1"/>
    <col min="11" max="11" width="12.19921875" bestFit="1" customWidth="1"/>
    <col min="12" max="12" width="14.5" bestFit="1" customWidth="1"/>
    <col min="13" max="13" width="12.19921875" bestFit="1" customWidth="1"/>
    <col min="14" max="14" width="14.796875" bestFit="1" customWidth="1"/>
    <col min="15" max="15" width="19.5" bestFit="1" customWidth="1"/>
    <col min="16" max="16" width="22.5" bestFit="1" customWidth="1"/>
    <col min="17" max="17" width="12.19921875" bestFit="1" customWidth="1"/>
    <col min="18" max="18" width="15" bestFit="1" customWidth="1"/>
    <col min="19" max="19" width="14.296875" bestFit="1" customWidth="1"/>
    <col min="20" max="20" width="17.296875" bestFit="1" customWidth="1"/>
    <col min="21" max="21" width="14.296875" bestFit="1" customWidth="1"/>
    <col min="22" max="22" width="17.296875" bestFit="1" customWidth="1"/>
  </cols>
  <sheetData>
    <row r="1" spans="1:22">
      <c r="A1" t="s">
        <v>208</v>
      </c>
      <c r="B1" t="s">
        <v>174</v>
      </c>
      <c r="C1" t="s">
        <v>175</v>
      </c>
      <c r="D1" t="s">
        <v>176</v>
      </c>
      <c r="E1" t="s">
        <v>177</v>
      </c>
      <c r="F1" t="s">
        <v>178</v>
      </c>
      <c r="G1" t="s">
        <v>179</v>
      </c>
      <c r="H1" t="s">
        <v>180</v>
      </c>
      <c r="I1" t="s">
        <v>181</v>
      </c>
      <c r="J1" t="s">
        <v>182</v>
      </c>
      <c r="K1" t="s">
        <v>183</v>
      </c>
      <c r="L1" t="s">
        <v>184</v>
      </c>
      <c r="M1" t="s">
        <v>185</v>
      </c>
      <c r="N1" t="s">
        <v>186</v>
      </c>
      <c r="O1" t="s">
        <v>187</v>
      </c>
      <c r="P1" t="s">
        <v>188</v>
      </c>
      <c r="Q1" t="s">
        <v>189</v>
      </c>
      <c r="R1" t="s">
        <v>190</v>
      </c>
      <c r="S1" t="s">
        <v>191</v>
      </c>
      <c r="T1" t="s">
        <v>193</v>
      </c>
      <c r="U1" t="s">
        <v>192</v>
      </c>
      <c r="V1" t="s">
        <v>194</v>
      </c>
    </row>
    <row r="2" spans="1:22">
      <c r="A2" t="s">
        <v>209</v>
      </c>
      <c r="B2">
        <v>0</v>
      </c>
      <c r="C2" t="s">
        <v>198</v>
      </c>
      <c r="D2">
        <v>0</v>
      </c>
      <c r="E2">
        <v>3806903</v>
      </c>
      <c r="F2">
        <v>68794.621699645795</v>
      </c>
      <c r="G2">
        <v>189496600</v>
      </c>
      <c r="H2">
        <v>86076.767539070104</v>
      </c>
      <c r="I2">
        <v>39203032</v>
      </c>
      <c r="J2">
        <v>95464.768080935697</v>
      </c>
      <c r="K2">
        <v>1754133</v>
      </c>
      <c r="L2">
        <v>21099.244310910999</v>
      </c>
      <c r="M2">
        <v>18657738</v>
      </c>
      <c r="N2">
        <v>54431.185726710901</v>
      </c>
      <c r="O2">
        <v>546170</v>
      </c>
      <c r="P2">
        <v>16172.2161515115</v>
      </c>
      <c r="Q2">
        <v>1826436</v>
      </c>
      <c r="R2">
        <v>49403.430031334501</v>
      </c>
      <c r="S2">
        <v>14155773</v>
      </c>
      <c r="T2">
        <v>108327.148823401</v>
      </c>
      <c r="U2">
        <v>62446960</v>
      </c>
      <c r="V2">
        <v>15762.880582456401</v>
      </c>
    </row>
    <row r="3" spans="1:22">
      <c r="A3" t="s">
        <v>209</v>
      </c>
      <c r="B3">
        <v>1</v>
      </c>
      <c r="C3" t="s">
        <v>198</v>
      </c>
      <c r="D3">
        <v>1</v>
      </c>
      <c r="E3">
        <v>1976637</v>
      </c>
      <c r="F3">
        <v>34797.444533696304</v>
      </c>
      <c r="G3">
        <v>94020818</v>
      </c>
      <c r="H3">
        <v>49640.514683254798</v>
      </c>
      <c r="I3">
        <v>18828798</v>
      </c>
      <c r="J3">
        <v>52716.632400400202</v>
      </c>
      <c r="K3">
        <v>870577</v>
      </c>
      <c r="L3">
        <v>13312.9725197025</v>
      </c>
      <c r="M3">
        <v>8902468</v>
      </c>
      <c r="N3">
        <v>33900.072387751898</v>
      </c>
      <c r="O3">
        <v>273938</v>
      </c>
      <c r="P3">
        <v>11386.3028765817</v>
      </c>
      <c r="Q3">
        <v>926020</v>
      </c>
      <c r="R3">
        <v>27954.973303969698</v>
      </c>
      <c r="S3">
        <v>6969534</v>
      </c>
      <c r="T3">
        <v>60626.410395051098</v>
      </c>
      <c r="U3">
        <v>31588932</v>
      </c>
      <c r="V3">
        <v>27155.385743095001</v>
      </c>
    </row>
    <row r="4" spans="1:22">
      <c r="A4" t="s">
        <v>209</v>
      </c>
      <c r="B4">
        <v>1</v>
      </c>
      <c r="C4" t="s">
        <v>198</v>
      </c>
      <c r="D4">
        <v>2</v>
      </c>
      <c r="E4">
        <v>1830266</v>
      </c>
      <c r="F4">
        <v>41717.8222623396</v>
      </c>
      <c r="G4">
        <v>95475782</v>
      </c>
      <c r="H4">
        <v>56686.441121949501</v>
      </c>
      <c r="I4">
        <v>20374234</v>
      </c>
      <c r="J4">
        <v>61454.3116571106</v>
      </c>
      <c r="K4">
        <v>883556</v>
      </c>
      <c r="L4">
        <v>14696.1166429404</v>
      </c>
      <c r="M4">
        <v>9755270</v>
      </c>
      <c r="N4">
        <v>32691.240847506298</v>
      </c>
      <c r="O4">
        <v>272232</v>
      </c>
      <c r="P4">
        <v>9096.5952370971609</v>
      </c>
      <c r="Q4">
        <v>900416</v>
      </c>
      <c r="R4">
        <v>30713.715064843</v>
      </c>
      <c r="S4">
        <v>7186239</v>
      </c>
      <c r="T4">
        <v>67702.014818234195</v>
      </c>
      <c r="U4">
        <v>30858028</v>
      </c>
      <c r="V4">
        <v>26863.860651158298</v>
      </c>
    </row>
    <row r="5" spans="1:22">
      <c r="A5" t="s">
        <v>209</v>
      </c>
      <c r="B5">
        <v>1</v>
      </c>
      <c r="C5" t="s">
        <v>198</v>
      </c>
      <c r="D5">
        <v>999</v>
      </c>
      <c r="E5">
        <v>0.51922441942965203</v>
      </c>
      <c r="F5">
        <v>4.5857391963930903E-3</v>
      </c>
      <c r="G5">
        <v>0.49616097597529502</v>
      </c>
      <c r="H5">
        <v>1.65505577000581E-4</v>
      </c>
      <c r="I5">
        <v>0.480289330682382</v>
      </c>
      <c r="J5">
        <v>7.9999661294630805E-4</v>
      </c>
      <c r="K5">
        <v>0.496300451562111</v>
      </c>
      <c r="L5">
        <v>5.2541655634021E-3</v>
      </c>
      <c r="M5">
        <v>0.47714615780326602</v>
      </c>
      <c r="N5">
        <v>1.03351019383824E-3</v>
      </c>
      <c r="O5">
        <v>0.50156178479228097</v>
      </c>
      <c r="P5">
        <v>1.17048765051264E-2</v>
      </c>
      <c r="Q5">
        <v>0.50700927927395201</v>
      </c>
      <c r="R5">
        <v>8.7197019597391508E-3</v>
      </c>
      <c r="S5">
        <v>0.49234570235055303</v>
      </c>
      <c r="T5">
        <v>2.4345457949187599E-3</v>
      </c>
      <c r="U5">
        <v>0.505852198409658</v>
      </c>
      <c r="V5">
        <v>4.1367011353516401E-4</v>
      </c>
    </row>
    <row r="6" spans="1:22">
      <c r="A6" t="s">
        <v>209</v>
      </c>
      <c r="B6">
        <v>3</v>
      </c>
      <c r="C6" t="s">
        <v>198</v>
      </c>
      <c r="D6">
        <v>1</v>
      </c>
      <c r="E6">
        <v>210498</v>
      </c>
      <c r="F6">
        <v>11446.756329248699</v>
      </c>
      <c r="G6">
        <v>8582386</v>
      </c>
      <c r="H6">
        <v>15759.163730742701</v>
      </c>
      <c r="I6">
        <v>2306838</v>
      </c>
      <c r="J6">
        <v>28507.437747964101</v>
      </c>
      <c r="K6">
        <v>99321</v>
      </c>
      <c r="L6">
        <v>4629.1489453001795</v>
      </c>
      <c r="M6">
        <v>878152</v>
      </c>
      <c r="N6">
        <v>12847.3479400876</v>
      </c>
      <c r="O6">
        <v>32920</v>
      </c>
      <c r="P6">
        <v>3481.0589093932699</v>
      </c>
      <c r="Q6">
        <v>161343</v>
      </c>
      <c r="R6">
        <v>11221.6354860253</v>
      </c>
      <c r="S6">
        <v>1492468</v>
      </c>
      <c r="T6">
        <v>28565.239876509298</v>
      </c>
      <c r="U6">
        <v>4819395</v>
      </c>
      <c r="V6">
        <v>16453.741122977099</v>
      </c>
    </row>
    <row r="7" spans="1:22">
      <c r="A7" t="s">
        <v>209</v>
      </c>
      <c r="B7">
        <v>3</v>
      </c>
      <c r="C7" t="s">
        <v>198</v>
      </c>
      <c r="D7">
        <v>2</v>
      </c>
      <c r="E7">
        <v>243242</v>
      </c>
      <c r="F7">
        <v>13384.1074772143</v>
      </c>
      <c r="G7">
        <v>9365343</v>
      </c>
      <c r="H7">
        <v>52847.537369428901</v>
      </c>
      <c r="I7">
        <v>2517815</v>
      </c>
      <c r="J7">
        <v>36744.0849891791</v>
      </c>
      <c r="K7">
        <v>126596</v>
      </c>
      <c r="L7">
        <v>7137.9523373191596</v>
      </c>
      <c r="M7">
        <v>983959</v>
      </c>
      <c r="N7">
        <v>19750.808977960001</v>
      </c>
      <c r="O7">
        <v>34870</v>
      </c>
      <c r="P7">
        <v>3653.3073893918399</v>
      </c>
      <c r="Q7">
        <v>161201</v>
      </c>
      <c r="R7">
        <v>9965.8470029430391</v>
      </c>
      <c r="S7">
        <v>1491154</v>
      </c>
      <c r="T7">
        <v>30728.717520847302</v>
      </c>
      <c r="U7">
        <v>5085742</v>
      </c>
      <c r="V7">
        <v>42449.669684742097</v>
      </c>
    </row>
    <row r="8" spans="1:22">
      <c r="A8" t="s">
        <v>209</v>
      </c>
      <c r="B8">
        <v>3</v>
      </c>
      <c r="C8" t="s">
        <v>198</v>
      </c>
      <c r="D8">
        <v>3</v>
      </c>
      <c r="E8">
        <v>248860</v>
      </c>
      <c r="F8">
        <v>14387.678533189001</v>
      </c>
      <c r="G8">
        <v>10219636</v>
      </c>
      <c r="H8">
        <v>56620.113031453599</v>
      </c>
      <c r="I8">
        <v>2838310</v>
      </c>
      <c r="J8">
        <v>37021.110467433296</v>
      </c>
      <c r="K8">
        <v>137513</v>
      </c>
      <c r="L8">
        <v>7122.4839306047197</v>
      </c>
      <c r="M8">
        <v>1057518</v>
      </c>
      <c r="N8">
        <v>16884.277075092301</v>
      </c>
      <c r="O8">
        <v>38454</v>
      </c>
      <c r="P8">
        <v>3618.3102119330201</v>
      </c>
      <c r="Q8">
        <v>158529</v>
      </c>
      <c r="R8">
        <v>11260.912664207801</v>
      </c>
      <c r="S8">
        <v>1497555</v>
      </c>
      <c r="T8">
        <v>30941.3284565416</v>
      </c>
      <c r="U8">
        <v>5657895</v>
      </c>
      <c r="V8">
        <v>44997.115949233201</v>
      </c>
    </row>
    <row r="9" spans="1:22">
      <c r="A9" t="s">
        <v>209</v>
      </c>
      <c r="B9">
        <v>3</v>
      </c>
      <c r="C9" t="s">
        <v>198</v>
      </c>
      <c r="D9">
        <v>4</v>
      </c>
      <c r="E9">
        <v>226483</v>
      </c>
      <c r="F9">
        <v>12169.7720931438</v>
      </c>
      <c r="G9">
        <v>10698922</v>
      </c>
      <c r="H9">
        <v>31566.592591624001</v>
      </c>
      <c r="I9">
        <v>2805587</v>
      </c>
      <c r="J9">
        <v>27068.320451533898</v>
      </c>
      <c r="K9">
        <v>147121</v>
      </c>
      <c r="L9">
        <v>5953.9777061328896</v>
      </c>
      <c r="M9">
        <v>1069310</v>
      </c>
      <c r="N9">
        <v>17181.8166924424</v>
      </c>
      <c r="O9">
        <v>40699</v>
      </c>
      <c r="P9">
        <v>3971.2156373862699</v>
      </c>
      <c r="Q9">
        <v>144014</v>
      </c>
      <c r="R9">
        <v>9784.0773184453192</v>
      </c>
      <c r="S9">
        <v>1266986</v>
      </c>
      <c r="T9">
        <v>22568.561867728498</v>
      </c>
      <c r="U9">
        <v>5354189</v>
      </c>
      <c r="V9">
        <v>26922.922580169899</v>
      </c>
    </row>
    <row r="10" spans="1:22">
      <c r="A10" t="s">
        <v>209</v>
      </c>
      <c r="B10">
        <v>3</v>
      </c>
      <c r="C10" t="s">
        <v>198</v>
      </c>
      <c r="D10">
        <v>5</v>
      </c>
      <c r="E10">
        <v>230581</v>
      </c>
      <c r="F10">
        <v>10507.960429590299</v>
      </c>
      <c r="G10">
        <v>10930660</v>
      </c>
      <c r="H10">
        <v>30035.7221151661</v>
      </c>
      <c r="I10">
        <v>2834894</v>
      </c>
      <c r="J10">
        <v>32484.220984745902</v>
      </c>
      <c r="K10">
        <v>135895</v>
      </c>
      <c r="L10">
        <v>5292.5147195052796</v>
      </c>
      <c r="M10">
        <v>1128994</v>
      </c>
      <c r="N10">
        <v>17079.554318310798</v>
      </c>
      <c r="O10">
        <v>42744</v>
      </c>
      <c r="P10">
        <v>3687.4773847247202</v>
      </c>
      <c r="Q10">
        <v>110678</v>
      </c>
      <c r="R10">
        <v>8167.8415239208098</v>
      </c>
      <c r="S10">
        <v>1030545</v>
      </c>
      <c r="T10">
        <v>25126.586405317699</v>
      </c>
      <c r="U10">
        <v>4958030</v>
      </c>
      <c r="V10">
        <v>24353.9624680294</v>
      </c>
    </row>
    <row r="11" spans="1:22">
      <c r="A11" t="s">
        <v>209</v>
      </c>
      <c r="B11">
        <v>3</v>
      </c>
      <c r="C11" t="s">
        <v>198</v>
      </c>
      <c r="D11">
        <v>6</v>
      </c>
      <c r="E11">
        <v>275947</v>
      </c>
      <c r="F11">
        <v>13720.0731479389</v>
      </c>
      <c r="G11">
        <v>11419281</v>
      </c>
      <c r="H11">
        <v>24774.046965863799</v>
      </c>
      <c r="I11">
        <v>2925669</v>
      </c>
      <c r="J11">
        <v>27231.113393559801</v>
      </c>
      <c r="K11">
        <v>121011</v>
      </c>
      <c r="L11">
        <v>5073.6641424304999</v>
      </c>
      <c r="M11">
        <v>1365470</v>
      </c>
      <c r="N11">
        <v>13941.020859513799</v>
      </c>
      <c r="O11">
        <v>40257</v>
      </c>
      <c r="P11">
        <v>3980.1123103458099</v>
      </c>
      <c r="Q11">
        <v>115325</v>
      </c>
      <c r="R11">
        <v>8210.1175616965102</v>
      </c>
      <c r="S11">
        <v>1018771</v>
      </c>
      <c r="T11">
        <v>23876.1659017907</v>
      </c>
      <c r="U11">
        <v>4773290</v>
      </c>
      <c r="V11">
        <v>26377.669162873699</v>
      </c>
    </row>
    <row r="12" spans="1:22">
      <c r="A12" t="s">
        <v>209</v>
      </c>
      <c r="B12">
        <v>3</v>
      </c>
      <c r="C12" t="s">
        <v>198</v>
      </c>
      <c r="D12">
        <v>7</v>
      </c>
      <c r="E12">
        <v>322532</v>
      </c>
      <c r="F12">
        <v>13600.397465209</v>
      </c>
      <c r="G12">
        <v>12066836</v>
      </c>
      <c r="H12">
        <v>23786.2174589282</v>
      </c>
      <c r="I12">
        <v>2975054</v>
      </c>
      <c r="J12">
        <v>26561.629069625498</v>
      </c>
      <c r="K12">
        <v>128616</v>
      </c>
      <c r="L12">
        <v>6569.14837362053</v>
      </c>
      <c r="M12">
        <v>1604342</v>
      </c>
      <c r="N12">
        <v>15728.628596471801</v>
      </c>
      <c r="O12">
        <v>45175</v>
      </c>
      <c r="P12">
        <v>4967.4219465352498</v>
      </c>
      <c r="Q12">
        <v>133510</v>
      </c>
      <c r="R12">
        <v>9426.1144379355101</v>
      </c>
      <c r="S12">
        <v>980775</v>
      </c>
      <c r="T12">
        <v>21704.837953115799</v>
      </c>
      <c r="U12">
        <v>4738131</v>
      </c>
      <c r="V12">
        <v>21880.147977473302</v>
      </c>
    </row>
    <row r="13" spans="1:22">
      <c r="A13" t="s">
        <v>209</v>
      </c>
      <c r="B13">
        <v>3</v>
      </c>
      <c r="C13" t="s">
        <v>198</v>
      </c>
      <c r="D13">
        <v>8</v>
      </c>
      <c r="E13">
        <v>336066</v>
      </c>
      <c r="F13">
        <v>14278.2693379052</v>
      </c>
      <c r="G13">
        <v>12015821</v>
      </c>
      <c r="H13">
        <v>61589.6494384865</v>
      </c>
      <c r="I13">
        <v>2709548</v>
      </c>
      <c r="J13">
        <v>36265.175806428197</v>
      </c>
      <c r="K13">
        <v>115890</v>
      </c>
      <c r="L13">
        <v>6776.0350915039198</v>
      </c>
      <c r="M13">
        <v>1619905</v>
      </c>
      <c r="N13">
        <v>23015.4589938848</v>
      </c>
      <c r="O13">
        <v>42351</v>
      </c>
      <c r="P13">
        <v>4640.9070491521397</v>
      </c>
      <c r="Q13">
        <v>135972</v>
      </c>
      <c r="R13">
        <v>9023.9027705211192</v>
      </c>
      <c r="S13">
        <v>871632</v>
      </c>
      <c r="T13">
        <v>24270.2598527013</v>
      </c>
      <c r="U13">
        <v>4603669</v>
      </c>
      <c r="V13">
        <v>45453.287727614101</v>
      </c>
    </row>
    <row r="14" spans="1:22">
      <c r="A14" t="s">
        <v>209</v>
      </c>
      <c r="B14">
        <v>3</v>
      </c>
      <c r="C14" t="s">
        <v>198</v>
      </c>
      <c r="D14">
        <v>9</v>
      </c>
      <c r="E14">
        <v>292666</v>
      </c>
      <c r="F14">
        <v>12473.321227897401</v>
      </c>
      <c r="G14">
        <v>11502643</v>
      </c>
      <c r="H14">
        <v>54992.500508928802</v>
      </c>
      <c r="I14">
        <v>2620752</v>
      </c>
      <c r="J14">
        <v>35691.574264827999</v>
      </c>
      <c r="K14">
        <v>116318</v>
      </c>
      <c r="L14">
        <v>5576.8585138848603</v>
      </c>
      <c r="M14">
        <v>1489668</v>
      </c>
      <c r="N14">
        <v>25325.430923902499</v>
      </c>
      <c r="O14">
        <v>42390</v>
      </c>
      <c r="P14">
        <v>4706.2775550917104</v>
      </c>
      <c r="Q14">
        <v>140405</v>
      </c>
      <c r="R14">
        <v>9176.3941068120494</v>
      </c>
      <c r="S14">
        <v>811637</v>
      </c>
      <c r="T14">
        <v>24352.893460822001</v>
      </c>
      <c r="U14">
        <v>4426322</v>
      </c>
      <c r="V14">
        <v>39027.8679496232</v>
      </c>
    </row>
    <row r="15" spans="1:22">
      <c r="A15" t="s">
        <v>209</v>
      </c>
      <c r="B15">
        <v>3</v>
      </c>
      <c r="C15" t="s">
        <v>198</v>
      </c>
      <c r="D15">
        <v>10</v>
      </c>
      <c r="E15">
        <v>258254</v>
      </c>
      <c r="F15">
        <v>12494.810646477001</v>
      </c>
      <c r="G15">
        <v>10883375</v>
      </c>
      <c r="H15">
        <v>20290.158580278399</v>
      </c>
      <c r="I15">
        <v>2352681</v>
      </c>
      <c r="J15">
        <v>22553.869915392599</v>
      </c>
      <c r="K15">
        <v>99940</v>
      </c>
      <c r="L15">
        <v>5235.35692978306</v>
      </c>
      <c r="M15">
        <v>1407278</v>
      </c>
      <c r="N15">
        <v>13443.4821627088</v>
      </c>
      <c r="O15">
        <v>33099</v>
      </c>
      <c r="P15">
        <v>3827.4965165532799</v>
      </c>
      <c r="Q15">
        <v>108184</v>
      </c>
      <c r="R15">
        <v>7107.7357800999998</v>
      </c>
      <c r="S15">
        <v>668374</v>
      </c>
      <c r="T15">
        <v>16601.265586077301</v>
      </c>
      <c r="U15">
        <v>3965368</v>
      </c>
      <c r="V15">
        <v>18751.324366377699</v>
      </c>
    </row>
    <row r="16" spans="1:22">
      <c r="A16" t="s">
        <v>209</v>
      </c>
      <c r="B16">
        <v>3</v>
      </c>
      <c r="C16" t="s">
        <v>198</v>
      </c>
      <c r="D16">
        <v>11</v>
      </c>
      <c r="E16">
        <v>229763</v>
      </c>
      <c r="F16">
        <v>8594.35133506079</v>
      </c>
      <c r="G16">
        <v>12505018</v>
      </c>
      <c r="H16">
        <v>19511.492690234401</v>
      </c>
      <c r="I16">
        <v>2440070</v>
      </c>
      <c r="J16">
        <v>24115.1349341967</v>
      </c>
      <c r="K16">
        <v>104420</v>
      </c>
      <c r="L16">
        <v>5866.1282620494203</v>
      </c>
      <c r="M16">
        <v>1272394</v>
      </c>
      <c r="N16">
        <v>12098.543462171499</v>
      </c>
      <c r="O16">
        <v>30856</v>
      </c>
      <c r="P16">
        <v>4091.8995077633299</v>
      </c>
      <c r="Q16">
        <v>104515</v>
      </c>
      <c r="R16">
        <v>6908.6127287294403</v>
      </c>
      <c r="S16">
        <v>644008</v>
      </c>
      <c r="T16">
        <v>16293.445364208201</v>
      </c>
      <c r="U16">
        <v>3531449</v>
      </c>
      <c r="V16">
        <v>21335.7527995692</v>
      </c>
    </row>
    <row r="17" spans="1:22">
      <c r="A17" t="s">
        <v>209</v>
      </c>
      <c r="B17">
        <v>3</v>
      </c>
      <c r="C17" t="s">
        <v>198</v>
      </c>
      <c r="D17">
        <v>12</v>
      </c>
      <c r="E17">
        <v>225739</v>
      </c>
      <c r="F17">
        <v>8672.7205846586894</v>
      </c>
      <c r="G17">
        <v>13536227</v>
      </c>
      <c r="H17">
        <v>60915.5490879145</v>
      </c>
      <c r="I17">
        <v>2375474</v>
      </c>
      <c r="J17">
        <v>22437.553450652402</v>
      </c>
      <c r="K17">
        <v>107072</v>
      </c>
      <c r="L17">
        <v>4926.5716089903699</v>
      </c>
      <c r="M17">
        <v>1139082</v>
      </c>
      <c r="N17">
        <v>17453.965706082799</v>
      </c>
      <c r="O17">
        <v>29063</v>
      </c>
      <c r="P17">
        <v>3216.3132169339101</v>
      </c>
      <c r="Q17">
        <v>97049</v>
      </c>
      <c r="R17">
        <v>6422.61701484887</v>
      </c>
      <c r="S17">
        <v>623027</v>
      </c>
      <c r="T17">
        <v>15260.9209020126</v>
      </c>
      <c r="U17">
        <v>3014370</v>
      </c>
      <c r="V17">
        <v>25225.6415519168</v>
      </c>
    </row>
    <row r="18" spans="1:22">
      <c r="A18" t="s">
        <v>209</v>
      </c>
      <c r="B18">
        <v>3</v>
      </c>
      <c r="C18" t="s">
        <v>198</v>
      </c>
      <c r="D18">
        <v>13</v>
      </c>
      <c r="E18">
        <v>215503</v>
      </c>
      <c r="F18">
        <v>9262.8222164226208</v>
      </c>
      <c r="G18">
        <v>14723029</v>
      </c>
      <c r="H18">
        <v>60750.535467365502</v>
      </c>
      <c r="I18">
        <v>2404651</v>
      </c>
      <c r="J18">
        <v>24234.165467226299</v>
      </c>
      <c r="K18">
        <v>103329</v>
      </c>
      <c r="L18">
        <v>4752.0575244638803</v>
      </c>
      <c r="M18">
        <v>1006744</v>
      </c>
      <c r="N18">
        <v>18412.0906469652</v>
      </c>
      <c r="O18">
        <v>32397</v>
      </c>
      <c r="P18">
        <v>3558.75980557922</v>
      </c>
      <c r="Q18">
        <v>87595</v>
      </c>
      <c r="R18">
        <v>6120.6800586251202</v>
      </c>
      <c r="S18">
        <v>592463</v>
      </c>
      <c r="T18">
        <v>15321.711776366899</v>
      </c>
      <c r="U18">
        <v>2484424</v>
      </c>
      <c r="V18">
        <v>27410.276896966199</v>
      </c>
    </row>
    <row r="19" spans="1:22">
      <c r="A19" t="s">
        <v>209</v>
      </c>
      <c r="B19">
        <v>3</v>
      </c>
      <c r="C19" t="s">
        <v>198</v>
      </c>
      <c r="D19">
        <v>14</v>
      </c>
      <c r="E19">
        <v>176233</v>
      </c>
      <c r="F19">
        <v>8240.9602778151693</v>
      </c>
      <c r="G19">
        <v>12914816</v>
      </c>
      <c r="H19">
        <v>53804.621788237797</v>
      </c>
      <c r="I19">
        <v>1901622</v>
      </c>
      <c r="J19">
        <v>21773.236193972501</v>
      </c>
      <c r="K19">
        <v>80224</v>
      </c>
      <c r="L19">
        <v>4611.41568115259</v>
      </c>
      <c r="M19">
        <v>901311</v>
      </c>
      <c r="N19">
        <v>15056.1187421789</v>
      </c>
      <c r="O19">
        <v>20021</v>
      </c>
      <c r="P19">
        <v>2748.5188751946498</v>
      </c>
      <c r="Q19">
        <v>67864</v>
      </c>
      <c r="R19">
        <v>6127.1147085844004</v>
      </c>
      <c r="S19">
        <v>446066</v>
      </c>
      <c r="T19">
        <v>12892.908206213</v>
      </c>
      <c r="U19">
        <v>1862322</v>
      </c>
      <c r="V19">
        <v>21851.346221465501</v>
      </c>
    </row>
    <row r="20" spans="1:22">
      <c r="A20" t="s">
        <v>209</v>
      </c>
      <c r="B20">
        <v>3</v>
      </c>
      <c r="C20" t="s">
        <v>198</v>
      </c>
      <c r="D20">
        <v>15</v>
      </c>
      <c r="E20">
        <v>133138</v>
      </c>
      <c r="F20">
        <v>7550.0480164015398</v>
      </c>
      <c r="G20">
        <v>11433035</v>
      </c>
      <c r="H20">
        <v>52918.654515077302</v>
      </c>
      <c r="I20">
        <v>1407539</v>
      </c>
      <c r="J20">
        <v>18397.1460107479</v>
      </c>
      <c r="K20">
        <v>57429</v>
      </c>
      <c r="L20">
        <v>3689.43449840741</v>
      </c>
      <c r="M20">
        <v>714243</v>
      </c>
      <c r="N20">
        <v>13162.047881082301</v>
      </c>
      <c r="O20">
        <v>18930</v>
      </c>
      <c r="P20">
        <v>3292.2656802996198</v>
      </c>
      <c r="Q20">
        <v>46676</v>
      </c>
      <c r="R20">
        <v>5212.7710922593797</v>
      </c>
      <c r="S20">
        <v>328321</v>
      </c>
      <c r="T20">
        <v>10198.9357187692</v>
      </c>
      <c r="U20">
        <v>1307054</v>
      </c>
      <c r="V20">
        <v>20501.208286149398</v>
      </c>
    </row>
    <row r="21" spans="1:22">
      <c r="A21" t="s">
        <v>209</v>
      </c>
      <c r="B21">
        <v>3</v>
      </c>
      <c r="C21" t="s">
        <v>198</v>
      </c>
      <c r="D21">
        <v>16</v>
      </c>
      <c r="E21">
        <v>81329</v>
      </c>
      <c r="F21">
        <v>6675.4663464847199</v>
      </c>
      <c r="G21">
        <v>7402266</v>
      </c>
      <c r="H21">
        <v>40618.770169685697</v>
      </c>
      <c r="I21">
        <v>824908</v>
      </c>
      <c r="J21">
        <v>13649.5988801198</v>
      </c>
      <c r="K21">
        <v>35840</v>
      </c>
      <c r="L21">
        <v>2680.0099993708</v>
      </c>
      <c r="M21">
        <v>462946</v>
      </c>
      <c r="N21">
        <v>10049.187433917001</v>
      </c>
      <c r="O21">
        <v>13165</v>
      </c>
      <c r="P21">
        <v>2622.4251339552102</v>
      </c>
      <c r="Q21">
        <v>27307</v>
      </c>
      <c r="R21">
        <v>2999.1946135175199</v>
      </c>
      <c r="S21">
        <v>191507</v>
      </c>
      <c r="T21">
        <v>7703.8428210173997</v>
      </c>
      <c r="U21">
        <v>849952</v>
      </c>
      <c r="V21">
        <v>15177.084001683401</v>
      </c>
    </row>
    <row r="22" spans="1:22">
      <c r="A22" t="s">
        <v>209</v>
      </c>
      <c r="B22">
        <v>3</v>
      </c>
      <c r="C22" t="s">
        <v>198</v>
      </c>
      <c r="D22">
        <v>17</v>
      </c>
      <c r="E22">
        <v>49888</v>
      </c>
      <c r="F22">
        <v>3780.0017027577201</v>
      </c>
      <c r="G22">
        <v>4750246</v>
      </c>
      <c r="H22">
        <v>36833.022339246301</v>
      </c>
      <c r="I22">
        <v>500701</v>
      </c>
      <c r="J22">
        <v>12114.5187866447</v>
      </c>
      <c r="K22">
        <v>21227</v>
      </c>
      <c r="L22">
        <v>2120.0989492085</v>
      </c>
      <c r="M22">
        <v>293854</v>
      </c>
      <c r="N22">
        <v>8893.9763047522792</v>
      </c>
      <c r="O22">
        <v>5567</v>
      </c>
      <c r="P22">
        <v>1716.7752299624101</v>
      </c>
      <c r="Q22">
        <v>14514</v>
      </c>
      <c r="R22">
        <v>2522.8100462376301</v>
      </c>
      <c r="S22">
        <v>113727</v>
      </c>
      <c r="T22">
        <v>6643.9869545473202</v>
      </c>
      <c r="U22">
        <v>522290</v>
      </c>
      <c r="V22">
        <v>12332.9319763327</v>
      </c>
    </row>
    <row r="23" spans="1:22">
      <c r="A23" t="s">
        <v>209</v>
      </c>
      <c r="B23">
        <v>3</v>
      </c>
      <c r="C23" t="s">
        <v>198</v>
      </c>
      <c r="D23">
        <v>18</v>
      </c>
      <c r="E23">
        <v>50181</v>
      </c>
      <c r="F23">
        <v>4431.8145243692197</v>
      </c>
      <c r="G23">
        <v>4547060</v>
      </c>
      <c r="H23">
        <v>35124.669093999801</v>
      </c>
      <c r="I23">
        <v>460919</v>
      </c>
      <c r="J23">
        <v>12900.557312499701</v>
      </c>
      <c r="K23">
        <v>16371</v>
      </c>
      <c r="L23">
        <v>1851.1129888836499</v>
      </c>
      <c r="M23">
        <v>262568</v>
      </c>
      <c r="N23">
        <v>8901.2722362690893</v>
      </c>
      <c r="O23">
        <v>3212</v>
      </c>
      <c r="P23">
        <v>1067.7742390897799</v>
      </c>
      <c r="Q23">
        <v>11755</v>
      </c>
      <c r="R23">
        <v>2352.45453570175</v>
      </c>
      <c r="S23">
        <v>86757</v>
      </c>
      <c r="T23">
        <v>5469.4679806409204</v>
      </c>
      <c r="U23">
        <v>493068</v>
      </c>
      <c r="V23">
        <v>13149.075158546601</v>
      </c>
    </row>
    <row r="24" spans="1:22">
      <c r="A24" t="s">
        <v>209</v>
      </c>
      <c r="B24">
        <v>4</v>
      </c>
      <c r="C24" t="s">
        <v>198</v>
      </c>
      <c r="D24">
        <v>999</v>
      </c>
      <c r="E24">
        <v>37</v>
      </c>
      <c r="F24">
        <v>0.413223096851493</v>
      </c>
      <c r="G24">
        <v>44</v>
      </c>
      <c r="H24">
        <v>0.413223096851493</v>
      </c>
      <c r="I24">
        <v>35</v>
      </c>
      <c r="J24">
        <v>0.413223096851493</v>
      </c>
      <c r="K24">
        <v>34</v>
      </c>
      <c r="L24">
        <v>0.413223096851493</v>
      </c>
      <c r="M24">
        <v>38</v>
      </c>
      <c r="N24">
        <v>0.413223096851493</v>
      </c>
      <c r="O24">
        <v>34</v>
      </c>
      <c r="P24">
        <v>1.2396692905544799</v>
      </c>
      <c r="Q24">
        <v>32</v>
      </c>
      <c r="R24">
        <v>0.413223096851493</v>
      </c>
      <c r="S24">
        <v>26</v>
      </c>
      <c r="T24">
        <v>0.413223096851493</v>
      </c>
      <c r="U24">
        <v>30</v>
      </c>
      <c r="V24">
        <v>0.413223096851493</v>
      </c>
    </row>
    <row r="25" spans="1:22">
      <c r="A25" t="s">
        <v>209</v>
      </c>
      <c r="B25">
        <v>0</v>
      </c>
      <c r="C25" t="s">
        <v>195</v>
      </c>
      <c r="D25">
        <v>-1</v>
      </c>
      <c r="E25">
        <v>2647239</v>
      </c>
      <c r="F25">
        <v>44349.0990056714</v>
      </c>
      <c r="G25">
        <v>139699653</v>
      </c>
      <c r="H25">
        <v>63554.201039753301</v>
      </c>
      <c r="I25">
        <v>25899588</v>
      </c>
      <c r="J25">
        <v>59546.382563436098</v>
      </c>
      <c r="K25">
        <v>1107687</v>
      </c>
      <c r="L25">
        <v>13880.5464071281</v>
      </c>
      <c r="M25">
        <v>13539805</v>
      </c>
      <c r="N25">
        <v>30939.377591330001</v>
      </c>
      <c r="O25">
        <v>356483</v>
      </c>
      <c r="P25">
        <v>10988.6305051036</v>
      </c>
      <c r="Q25">
        <v>1090671</v>
      </c>
      <c r="R25">
        <v>26901.627976478299</v>
      </c>
      <c r="S25">
        <v>7377065</v>
      </c>
      <c r="T25">
        <v>66296.163287221905</v>
      </c>
      <c r="U25">
        <v>36571709</v>
      </c>
      <c r="V25">
        <v>32309.780269294301</v>
      </c>
    </row>
    <row r="26" spans="1:22">
      <c r="A26" t="s">
        <v>209</v>
      </c>
      <c r="B26">
        <v>1</v>
      </c>
      <c r="C26" t="s">
        <v>195</v>
      </c>
      <c r="D26">
        <v>1</v>
      </c>
      <c r="E26">
        <v>153251</v>
      </c>
      <c r="F26">
        <v>10384.062513029699</v>
      </c>
      <c r="G26">
        <v>2477538</v>
      </c>
      <c r="H26">
        <v>32918.348004811996</v>
      </c>
      <c r="I26">
        <v>889841</v>
      </c>
      <c r="J26">
        <v>23924.088095951101</v>
      </c>
      <c r="K26">
        <v>48371</v>
      </c>
      <c r="L26">
        <v>3876.83854676397</v>
      </c>
      <c r="M26">
        <v>1032028</v>
      </c>
      <c r="N26">
        <v>24057.4686304223</v>
      </c>
      <c r="O26">
        <v>20654</v>
      </c>
      <c r="P26">
        <v>2929.8756226495798</v>
      </c>
      <c r="Q26">
        <v>59247</v>
      </c>
      <c r="R26">
        <v>5378.8149151366297</v>
      </c>
      <c r="S26">
        <v>177265</v>
      </c>
      <c r="T26">
        <v>8987.8282082418991</v>
      </c>
      <c r="U26">
        <v>5985179</v>
      </c>
      <c r="V26">
        <v>54760.100496997999</v>
      </c>
    </row>
    <row r="27" spans="1:22">
      <c r="A27" t="s">
        <v>209</v>
      </c>
      <c r="B27">
        <v>1</v>
      </c>
      <c r="C27" t="s">
        <v>195</v>
      </c>
      <c r="D27">
        <v>2</v>
      </c>
      <c r="E27">
        <v>100367</v>
      </c>
      <c r="F27">
        <v>6879.0362687034503</v>
      </c>
      <c r="G27">
        <v>5769148</v>
      </c>
      <c r="H27">
        <v>51703.841760049399</v>
      </c>
      <c r="I27">
        <v>2202234</v>
      </c>
      <c r="J27">
        <v>36428.348900263001</v>
      </c>
      <c r="K27">
        <v>116927</v>
      </c>
      <c r="L27">
        <v>5545.9568277927701</v>
      </c>
      <c r="M27">
        <v>611571</v>
      </c>
      <c r="N27">
        <v>17570.726515134498</v>
      </c>
      <c r="O27">
        <v>21126</v>
      </c>
      <c r="P27">
        <v>2956.0049939652499</v>
      </c>
      <c r="Q27">
        <v>60029</v>
      </c>
      <c r="R27">
        <v>6079.6227377614696</v>
      </c>
      <c r="S27">
        <v>409913</v>
      </c>
      <c r="T27">
        <v>16431.8911091392</v>
      </c>
      <c r="U27">
        <v>4097497</v>
      </c>
      <c r="V27">
        <v>49603.126331681298</v>
      </c>
    </row>
    <row r="28" spans="1:22">
      <c r="A28" t="s">
        <v>209</v>
      </c>
      <c r="B28">
        <v>1</v>
      </c>
      <c r="C28" t="s">
        <v>195</v>
      </c>
      <c r="D28">
        <v>3</v>
      </c>
      <c r="E28">
        <v>448405</v>
      </c>
      <c r="F28">
        <v>14984.852613003701</v>
      </c>
      <c r="G28">
        <v>36778836</v>
      </c>
      <c r="H28">
        <v>123221.882223062</v>
      </c>
      <c r="I28">
        <v>8081769</v>
      </c>
      <c r="J28">
        <v>60015.305129247899</v>
      </c>
      <c r="K28">
        <v>379540</v>
      </c>
      <c r="L28">
        <v>10803.609887271799</v>
      </c>
      <c r="M28">
        <v>1890232</v>
      </c>
      <c r="N28">
        <v>33057.075172916702</v>
      </c>
      <c r="O28">
        <v>127743</v>
      </c>
      <c r="P28">
        <v>6807.6108874464899</v>
      </c>
      <c r="Q28">
        <v>227624</v>
      </c>
      <c r="R28">
        <v>12760.0475610422</v>
      </c>
      <c r="S28">
        <v>1755972</v>
      </c>
      <c r="T28">
        <v>32178.0743455351</v>
      </c>
      <c r="U28">
        <v>10264095</v>
      </c>
      <c r="V28">
        <v>67054.841493795</v>
      </c>
    </row>
    <row r="29" spans="1:22">
      <c r="A29" t="s">
        <v>209</v>
      </c>
      <c r="B29">
        <v>1</v>
      </c>
      <c r="C29" t="s">
        <v>195</v>
      </c>
      <c r="D29">
        <v>4</v>
      </c>
      <c r="E29">
        <v>337388</v>
      </c>
      <c r="F29">
        <v>11756.0171237586</v>
      </c>
      <c r="G29">
        <v>27642927</v>
      </c>
      <c r="H29">
        <v>102545.351970841</v>
      </c>
      <c r="I29">
        <v>5989569</v>
      </c>
      <c r="J29">
        <v>58605.327082609503</v>
      </c>
      <c r="K29">
        <v>280637</v>
      </c>
      <c r="L29">
        <v>9736.4722762847396</v>
      </c>
      <c r="M29">
        <v>1440892</v>
      </c>
      <c r="N29">
        <v>23809.689281271301</v>
      </c>
      <c r="O29">
        <v>87827</v>
      </c>
      <c r="P29">
        <v>7269.6216630767703</v>
      </c>
      <c r="Q29">
        <v>205535</v>
      </c>
      <c r="R29">
        <v>11031.925627317099</v>
      </c>
      <c r="S29">
        <v>1684540</v>
      </c>
      <c r="T29">
        <v>31704.935537578102</v>
      </c>
      <c r="U29">
        <v>6393883</v>
      </c>
      <c r="V29">
        <v>59749.411106360698</v>
      </c>
    </row>
    <row r="30" spans="1:22">
      <c r="A30" t="s">
        <v>209</v>
      </c>
      <c r="B30">
        <v>1</v>
      </c>
      <c r="C30" t="s">
        <v>195</v>
      </c>
      <c r="D30">
        <v>5</v>
      </c>
      <c r="E30">
        <v>198517</v>
      </c>
      <c r="F30">
        <v>10294.029839736701</v>
      </c>
      <c r="G30">
        <v>13064731</v>
      </c>
      <c r="H30">
        <v>59729.257563567597</v>
      </c>
      <c r="I30">
        <v>2300888</v>
      </c>
      <c r="J30">
        <v>35057.429211403898</v>
      </c>
      <c r="K30">
        <v>100346</v>
      </c>
      <c r="L30">
        <v>5561.1460340001004</v>
      </c>
      <c r="M30">
        <v>878220</v>
      </c>
      <c r="N30">
        <v>17738.5399039242</v>
      </c>
      <c r="O30">
        <v>33101</v>
      </c>
      <c r="P30">
        <v>4074.8109189152901</v>
      </c>
      <c r="Q30">
        <v>98094</v>
      </c>
      <c r="R30">
        <v>6766.5513261727301</v>
      </c>
      <c r="S30">
        <v>744351</v>
      </c>
      <c r="T30">
        <v>19177.202832310799</v>
      </c>
      <c r="U30">
        <v>2608197</v>
      </c>
      <c r="V30">
        <v>37654.766249112901</v>
      </c>
    </row>
    <row r="31" spans="1:22">
      <c r="A31" t="s">
        <v>209</v>
      </c>
      <c r="B31">
        <v>1</v>
      </c>
      <c r="C31" t="s">
        <v>195</v>
      </c>
      <c r="D31">
        <v>6</v>
      </c>
      <c r="E31">
        <v>753557</v>
      </c>
      <c r="F31">
        <v>19398.719923213699</v>
      </c>
      <c r="G31">
        <v>32885048</v>
      </c>
      <c r="H31">
        <v>108963.754776788</v>
      </c>
      <c r="I31">
        <v>3907379</v>
      </c>
      <c r="J31">
        <v>43306.571344318298</v>
      </c>
      <c r="K31">
        <v>117208</v>
      </c>
      <c r="L31">
        <v>4634.7439007266103</v>
      </c>
      <c r="M31">
        <v>4158695</v>
      </c>
      <c r="N31">
        <v>40654.702483681598</v>
      </c>
      <c r="O31">
        <v>45602</v>
      </c>
      <c r="P31">
        <v>5016.1488752758596</v>
      </c>
      <c r="Q31">
        <v>259447</v>
      </c>
      <c r="R31">
        <v>10570.1794628076</v>
      </c>
      <c r="S31">
        <v>1616719</v>
      </c>
      <c r="T31">
        <v>28890.820738476199</v>
      </c>
      <c r="U31">
        <v>4819249</v>
      </c>
      <c r="V31">
        <v>53315.550412941797</v>
      </c>
    </row>
    <row r="32" spans="1:22">
      <c r="A32" t="s">
        <v>209</v>
      </c>
      <c r="B32">
        <v>1</v>
      </c>
      <c r="C32" t="s">
        <v>195</v>
      </c>
      <c r="D32">
        <v>7</v>
      </c>
      <c r="E32">
        <v>655754</v>
      </c>
      <c r="F32">
        <v>19758.383273498599</v>
      </c>
      <c r="G32">
        <v>21081425</v>
      </c>
      <c r="H32">
        <v>111769.39187282699</v>
      </c>
      <c r="I32">
        <v>2527908</v>
      </c>
      <c r="J32">
        <v>39009.5005427379</v>
      </c>
      <c r="K32">
        <v>64658</v>
      </c>
      <c r="L32">
        <v>4456.3325228478197</v>
      </c>
      <c r="M32">
        <v>3528167</v>
      </c>
      <c r="N32">
        <v>38608.112735159899</v>
      </c>
      <c r="O32">
        <v>20430</v>
      </c>
      <c r="P32">
        <v>2806.32795865344</v>
      </c>
      <c r="Q32">
        <v>180695</v>
      </c>
      <c r="R32">
        <v>10072.399027989401</v>
      </c>
      <c r="S32">
        <v>988305</v>
      </c>
      <c r="T32">
        <v>21025.8252266702</v>
      </c>
      <c r="U32">
        <v>2403609</v>
      </c>
      <c r="V32">
        <v>42458.065388701798</v>
      </c>
    </row>
    <row r="33" spans="1:22">
      <c r="A33" t="s">
        <v>209</v>
      </c>
      <c r="B33">
        <v>0</v>
      </c>
      <c r="C33" t="s">
        <v>196</v>
      </c>
      <c r="D33">
        <v>1</v>
      </c>
      <c r="E33">
        <v>1593452</v>
      </c>
      <c r="F33">
        <v>41067.735296960098</v>
      </c>
      <c r="G33">
        <v>183691099</v>
      </c>
      <c r="H33">
        <v>101564.782958467</v>
      </c>
      <c r="I33">
        <v>35328945</v>
      </c>
      <c r="J33">
        <v>103528.498025647</v>
      </c>
      <c r="K33">
        <v>1734283</v>
      </c>
      <c r="L33">
        <v>21247.465292268</v>
      </c>
      <c r="M33">
        <v>6544288</v>
      </c>
      <c r="N33">
        <v>48577.858521316302</v>
      </c>
      <c r="O33">
        <v>412253</v>
      </c>
      <c r="P33">
        <v>14594.445613431601</v>
      </c>
      <c r="Q33">
        <v>1514573</v>
      </c>
      <c r="R33">
        <v>43852.071185647197</v>
      </c>
      <c r="S33">
        <v>13223315</v>
      </c>
      <c r="T33">
        <v>103708.54181453399</v>
      </c>
      <c r="U33">
        <v>42561847</v>
      </c>
      <c r="V33">
        <v>101118.873226735</v>
      </c>
    </row>
    <row r="34" spans="1:22">
      <c r="A34" t="s">
        <v>209</v>
      </c>
      <c r="B34">
        <v>0</v>
      </c>
      <c r="C34" t="s">
        <v>196</v>
      </c>
      <c r="D34">
        <v>2</v>
      </c>
      <c r="E34">
        <v>2213451</v>
      </c>
      <c r="F34">
        <v>49092.595147546999</v>
      </c>
      <c r="G34">
        <v>5805501</v>
      </c>
      <c r="H34">
        <v>62260.1976113821</v>
      </c>
      <c r="I34">
        <v>3874087</v>
      </c>
      <c r="J34">
        <v>65544.866621338995</v>
      </c>
      <c r="K34">
        <v>19850</v>
      </c>
      <c r="L34">
        <v>2982.1999657851202</v>
      </c>
      <c r="M34">
        <v>12113450</v>
      </c>
      <c r="N34">
        <v>47788.290708818298</v>
      </c>
      <c r="O34">
        <v>133917</v>
      </c>
      <c r="P34">
        <v>9372.6159132982993</v>
      </c>
      <c r="Q34">
        <v>311863</v>
      </c>
      <c r="R34">
        <v>15600.9204515657</v>
      </c>
      <c r="S34">
        <v>932458</v>
      </c>
      <c r="T34">
        <v>29305.227240783701</v>
      </c>
      <c r="U34">
        <v>19885113</v>
      </c>
      <c r="V34">
        <v>101343.555860647</v>
      </c>
    </row>
    <row r="35" spans="1:22">
      <c r="A35" t="s">
        <v>209</v>
      </c>
      <c r="B35">
        <v>1</v>
      </c>
      <c r="C35" t="s">
        <v>196</v>
      </c>
      <c r="D35">
        <v>1</v>
      </c>
      <c r="E35">
        <v>1505919</v>
      </c>
      <c r="F35">
        <v>33883.122023997203</v>
      </c>
      <c r="G35">
        <v>3792425</v>
      </c>
      <c r="H35">
        <v>46754.790185006699</v>
      </c>
      <c r="I35">
        <v>2428342</v>
      </c>
      <c r="J35">
        <v>43057.783335537599</v>
      </c>
      <c r="K35">
        <v>10943</v>
      </c>
      <c r="L35">
        <v>1715.74647395492</v>
      </c>
      <c r="M35">
        <v>7510153</v>
      </c>
      <c r="N35">
        <v>50730.017442629403</v>
      </c>
      <c r="O35">
        <v>56117</v>
      </c>
      <c r="P35">
        <v>5499.1522327005096</v>
      </c>
      <c r="Q35">
        <v>158332</v>
      </c>
      <c r="R35">
        <v>11944.6152914432</v>
      </c>
      <c r="S35">
        <v>529920</v>
      </c>
      <c r="T35">
        <v>19159.032758320802</v>
      </c>
      <c r="U35">
        <v>8128402</v>
      </c>
      <c r="V35">
        <v>63969.1115143106</v>
      </c>
    </row>
    <row r="36" spans="1:22">
      <c r="A36" t="s">
        <v>209</v>
      </c>
      <c r="B36">
        <v>1</v>
      </c>
      <c r="C36" t="s">
        <v>196</v>
      </c>
      <c r="D36">
        <v>2</v>
      </c>
      <c r="E36">
        <v>707532</v>
      </c>
      <c r="F36">
        <v>31168.7962152906</v>
      </c>
      <c r="G36">
        <v>2013076</v>
      </c>
      <c r="H36">
        <v>36153.877441344397</v>
      </c>
      <c r="I36">
        <v>1445745</v>
      </c>
      <c r="J36">
        <v>41677.833932780602</v>
      </c>
      <c r="K36">
        <v>8907</v>
      </c>
      <c r="L36">
        <v>2022.291506667</v>
      </c>
      <c r="M36">
        <v>4603297</v>
      </c>
      <c r="N36">
        <v>50520.174684957703</v>
      </c>
      <c r="O36">
        <v>77800</v>
      </c>
      <c r="P36">
        <v>8288.7657275136607</v>
      </c>
      <c r="Q36">
        <v>153531</v>
      </c>
      <c r="R36">
        <v>11353.6943312399</v>
      </c>
      <c r="S36">
        <v>402538</v>
      </c>
      <c r="T36">
        <v>19170.288941363</v>
      </c>
      <c r="U36">
        <v>11756711</v>
      </c>
      <c r="V36">
        <v>104765.17441223199</v>
      </c>
    </row>
    <row r="37" spans="1:22">
      <c r="A37" t="s">
        <v>209</v>
      </c>
      <c r="B37">
        <v>0</v>
      </c>
      <c r="C37" t="s">
        <v>203</v>
      </c>
      <c r="D37">
        <v>1</v>
      </c>
      <c r="E37">
        <v>66991</v>
      </c>
      <c r="F37">
        <v>6791.0264458863303</v>
      </c>
      <c r="G37">
        <v>126863</v>
      </c>
      <c r="H37">
        <v>7982.4161890260402</v>
      </c>
      <c r="I37">
        <v>69316</v>
      </c>
      <c r="J37">
        <v>7804.5462503065301</v>
      </c>
      <c r="K37">
        <v>1963</v>
      </c>
      <c r="L37">
        <v>517.97625633082805</v>
      </c>
      <c r="M37">
        <v>558262</v>
      </c>
      <c r="N37">
        <v>17278.629772480701</v>
      </c>
      <c r="O37">
        <v>3881</v>
      </c>
      <c r="P37">
        <v>1412.00470134221</v>
      </c>
      <c r="Q37">
        <v>11382</v>
      </c>
      <c r="R37">
        <v>2318.73659028575</v>
      </c>
      <c r="S37">
        <v>25374</v>
      </c>
      <c r="T37">
        <v>5602.0067793997896</v>
      </c>
      <c r="U37">
        <v>3126067</v>
      </c>
      <c r="V37">
        <v>56268.480159955303</v>
      </c>
    </row>
    <row r="38" spans="1:22">
      <c r="A38" t="s">
        <v>209</v>
      </c>
      <c r="B38">
        <v>0</v>
      </c>
      <c r="C38" t="s">
        <v>203</v>
      </c>
      <c r="D38">
        <v>3</v>
      </c>
      <c r="E38">
        <v>1160442</v>
      </c>
      <c r="F38">
        <v>28830.189364288701</v>
      </c>
      <c r="G38">
        <v>173121500</v>
      </c>
      <c r="H38">
        <v>107646.198729996</v>
      </c>
      <c r="I38">
        <v>33711426</v>
      </c>
      <c r="J38">
        <v>105973.79869894301</v>
      </c>
      <c r="K38">
        <v>1324859</v>
      </c>
      <c r="L38">
        <v>20646.585590935701</v>
      </c>
      <c r="M38">
        <v>4875319</v>
      </c>
      <c r="N38">
        <v>53244.416298162803</v>
      </c>
      <c r="O38">
        <v>302711</v>
      </c>
      <c r="P38">
        <v>14103.198134373501</v>
      </c>
      <c r="Q38">
        <v>1312068</v>
      </c>
      <c r="R38">
        <v>39757.841981724399</v>
      </c>
      <c r="S38">
        <v>11454402</v>
      </c>
      <c r="T38">
        <v>90329.498177954898</v>
      </c>
      <c r="U38">
        <v>18331683</v>
      </c>
      <c r="V38">
        <v>134807.931301159</v>
      </c>
    </row>
    <row r="39" spans="1:22">
      <c r="A39" t="s">
        <v>209</v>
      </c>
      <c r="B39">
        <v>0</v>
      </c>
      <c r="C39" t="s">
        <v>203</v>
      </c>
      <c r="D39">
        <v>4</v>
      </c>
      <c r="E39">
        <v>1597743</v>
      </c>
      <c r="F39">
        <v>48857.897689982099</v>
      </c>
      <c r="G39">
        <v>5744505</v>
      </c>
      <c r="H39">
        <v>59300.9724931573</v>
      </c>
      <c r="I39">
        <v>2209306</v>
      </c>
      <c r="J39">
        <v>45208.135389075498</v>
      </c>
      <c r="K39">
        <v>263827</v>
      </c>
      <c r="L39">
        <v>12232.5922319978</v>
      </c>
      <c r="M39">
        <v>7378693</v>
      </c>
      <c r="N39">
        <v>52123.737740116703</v>
      </c>
      <c r="O39">
        <v>145956</v>
      </c>
      <c r="P39">
        <v>10057.8196600421</v>
      </c>
      <c r="Q39">
        <v>235537</v>
      </c>
      <c r="R39">
        <v>14044.862675586</v>
      </c>
      <c r="S39">
        <v>893051</v>
      </c>
      <c r="T39">
        <v>27580.249888787701</v>
      </c>
      <c r="U39">
        <v>23346229</v>
      </c>
      <c r="V39">
        <v>111762.631512912</v>
      </c>
    </row>
    <row r="40" spans="1:22">
      <c r="A40" t="s">
        <v>209</v>
      </c>
      <c r="B40">
        <v>0</v>
      </c>
      <c r="C40" t="s">
        <v>203</v>
      </c>
      <c r="D40">
        <v>5</v>
      </c>
      <c r="E40">
        <v>526160</v>
      </c>
      <c r="F40">
        <v>19283.865766565799</v>
      </c>
      <c r="G40">
        <v>1289081</v>
      </c>
      <c r="H40">
        <v>29763.647631772801</v>
      </c>
      <c r="I40">
        <v>650403</v>
      </c>
      <c r="J40">
        <v>25410.9578538641</v>
      </c>
      <c r="K40">
        <v>50252</v>
      </c>
      <c r="L40">
        <v>4652.4599917768001</v>
      </c>
      <c r="M40">
        <v>3164163</v>
      </c>
      <c r="N40">
        <v>37666.6417476407</v>
      </c>
      <c r="O40">
        <v>41946</v>
      </c>
      <c r="P40">
        <v>5410.6028315153999</v>
      </c>
      <c r="Q40">
        <v>69444</v>
      </c>
      <c r="R40">
        <v>6878.4483087544904</v>
      </c>
      <c r="S40">
        <v>192111</v>
      </c>
      <c r="T40">
        <v>9446.3944887725593</v>
      </c>
      <c r="U40">
        <v>7013159</v>
      </c>
      <c r="V40">
        <v>69441.857645762604</v>
      </c>
    </row>
    <row r="41" spans="1:22">
      <c r="A41" t="s">
        <v>209</v>
      </c>
      <c r="B41">
        <v>0</v>
      </c>
      <c r="C41" t="s">
        <v>203</v>
      </c>
      <c r="D41">
        <v>6</v>
      </c>
      <c r="E41">
        <v>245069</v>
      </c>
      <c r="F41">
        <v>13391.5314906065</v>
      </c>
      <c r="G41">
        <v>632265</v>
      </c>
      <c r="H41">
        <v>18631.205759778</v>
      </c>
      <c r="I41">
        <v>255743</v>
      </c>
      <c r="J41">
        <v>12557.7612807798</v>
      </c>
      <c r="K41">
        <v>13911</v>
      </c>
      <c r="L41">
        <v>1871.54470205964</v>
      </c>
      <c r="M41">
        <v>1803149</v>
      </c>
      <c r="N41">
        <v>31948.588434810099</v>
      </c>
      <c r="O41">
        <v>18756</v>
      </c>
      <c r="P41">
        <v>3152.7238047825399</v>
      </c>
      <c r="Q41">
        <v>36662</v>
      </c>
      <c r="R41">
        <v>5446.89882714949</v>
      </c>
      <c r="S41">
        <v>98367</v>
      </c>
      <c r="T41">
        <v>9039.40881429615</v>
      </c>
      <c r="U41">
        <v>5810427</v>
      </c>
      <c r="V41">
        <v>62394.865360342803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C0D8-3FD1-7947-900C-902991C455FD}">
  <dimension ref="A1:V48"/>
  <sheetViews>
    <sheetView workbookViewId="0">
      <selection activeCell="F70" sqref="F70"/>
    </sheetView>
  </sheetViews>
  <sheetFormatPr defaultColWidth="11.19921875" defaultRowHeight="15.6"/>
  <cols>
    <col min="1" max="1" width="12" bestFit="1" customWidth="1"/>
    <col min="2" max="2" width="9.296875" bestFit="1" customWidth="1"/>
    <col min="3" max="3" width="17.296875" bestFit="1" customWidth="1"/>
    <col min="4" max="4" width="12.19921875" bestFit="1" customWidth="1"/>
    <col min="5" max="5" width="12.69921875" bestFit="1" customWidth="1"/>
    <col min="6" max="6" width="15.5" bestFit="1" customWidth="1"/>
    <col min="7" max="7" width="12.5" bestFit="1" customWidth="1"/>
    <col min="8" max="8" width="15.296875" bestFit="1" customWidth="1"/>
    <col min="9" max="9" width="12.19921875" bestFit="1" customWidth="1"/>
    <col min="10" max="10" width="14.69921875" bestFit="1" customWidth="1"/>
    <col min="11" max="11" width="12.19921875" bestFit="1" customWidth="1"/>
    <col min="12" max="12" width="14.5" bestFit="1" customWidth="1"/>
    <col min="13" max="13" width="12.19921875" bestFit="1" customWidth="1"/>
    <col min="14" max="14" width="14.796875" bestFit="1" customWidth="1"/>
    <col min="15" max="15" width="19.5" bestFit="1" customWidth="1"/>
    <col min="16" max="16" width="22.5" bestFit="1" customWidth="1"/>
    <col min="17" max="17" width="12.19921875" bestFit="1" customWidth="1"/>
    <col min="18" max="18" width="15" bestFit="1" customWidth="1"/>
    <col min="19" max="19" width="14.296875" bestFit="1" customWidth="1"/>
    <col min="20" max="20" width="17.296875" bestFit="1" customWidth="1"/>
    <col min="21" max="21" width="14.296875" bestFit="1" customWidth="1"/>
    <col min="22" max="22" width="17.296875" bestFit="1" customWidth="1"/>
  </cols>
  <sheetData>
    <row r="1" spans="1:22">
      <c r="B1" t="s">
        <v>174</v>
      </c>
      <c r="C1" t="s">
        <v>175</v>
      </c>
      <c r="D1" t="s">
        <v>176</v>
      </c>
      <c r="E1" t="s">
        <v>177</v>
      </c>
      <c r="F1" t="s">
        <v>178</v>
      </c>
      <c r="G1" t="s">
        <v>179</v>
      </c>
      <c r="H1" t="s">
        <v>180</v>
      </c>
      <c r="I1" t="s">
        <v>181</v>
      </c>
      <c r="J1" t="s">
        <v>182</v>
      </c>
      <c r="K1" t="s">
        <v>183</v>
      </c>
      <c r="L1" t="s">
        <v>184</v>
      </c>
      <c r="M1" t="s">
        <v>185</v>
      </c>
      <c r="N1" t="s">
        <v>186</v>
      </c>
      <c r="O1" t="s">
        <v>187</v>
      </c>
      <c r="P1" t="s">
        <v>188</v>
      </c>
      <c r="Q1" t="s">
        <v>189</v>
      </c>
      <c r="R1" t="s">
        <v>190</v>
      </c>
      <c r="S1" t="s">
        <v>191</v>
      </c>
      <c r="T1" t="s">
        <v>193</v>
      </c>
      <c r="U1" t="s">
        <v>192</v>
      </c>
      <c r="V1" t="s">
        <v>194</v>
      </c>
    </row>
    <row r="2" spans="1:22">
      <c r="A2" t="s">
        <v>210</v>
      </c>
      <c r="B2">
        <v>0</v>
      </c>
      <c r="C2" t="s">
        <v>37</v>
      </c>
      <c r="D2" t="s">
        <v>197</v>
      </c>
      <c r="E2">
        <v>3061411</v>
      </c>
      <c r="F2">
        <v>52506.383775955997</v>
      </c>
      <c r="G2">
        <v>159244985</v>
      </c>
      <c r="H2">
        <v>68622.293793966106</v>
      </c>
      <c r="I2">
        <v>30988101</v>
      </c>
      <c r="J2">
        <v>63919.904441930397</v>
      </c>
      <c r="K2">
        <v>1363176</v>
      </c>
      <c r="L2">
        <v>14302.829537657801</v>
      </c>
      <c r="M2">
        <v>15541987</v>
      </c>
      <c r="N2">
        <v>38497.314501814901</v>
      </c>
      <c r="O2">
        <v>431924</v>
      </c>
      <c r="P2">
        <v>13035.0745497896</v>
      </c>
      <c r="Q2">
        <v>1310392</v>
      </c>
      <c r="R2">
        <v>33388.869034279902</v>
      </c>
      <c r="S2">
        <v>9403251</v>
      </c>
      <c r="T2">
        <v>78505.4136571407</v>
      </c>
      <c r="U2">
        <v>45767770</v>
      </c>
      <c r="V2">
        <v>29154.550697193401</v>
      </c>
    </row>
    <row r="3" spans="1:22">
      <c r="A3" t="s">
        <v>210</v>
      </c>
      <c r="B3">
        <v>1</v>
      </c>
      <c r="C3" t="s">
        <v>37</v>
      </c>
      <c r="D3" t="s">
        <v>197</v>
      </c>
      <c r="E3">
        <v>3041172</v>
      </c>
      <c r="F3">
        <v>52898.057728673099</v>
      </c>
      <c r="G3">
        <v>156652312</v>
      </c>
      <c r="H3">
        <v>68167.955876361506</v>
      </c>
      <c r="I3">
        <v>29774175</v>
      </c>
      <c r="J3">
        <v>62357.1226450584</v>
      </c>
      <c r="K3">
        <v>1312600</v>
      </c>
      <c r="L3">
        <v>14454.480574400501</v>
      </c>
      <c r="M3">
        <v>15450004</v>
      </c>
      <c r="N3">
        <v>37878.010287401201</v>
      </c>
      <c r="O3">
        <v>418090</v>
      </c>
      <c r="P3">
        <v>12588.313929145101</v>
      </c>
      <c r="Q3">
        <v>1290421</v>
      </c>
      <c r="R3">
        <v>33187.181279738499</v>
      </c>
      <c r="S3">
        <v>9238788</v>
      </c>
      <c r="T3">
        <v>78042.831713182095</v>
      </c>
      <c r="U3">
        <v>45041438</v>
      </c>
      <c r="V3">
        <v>31507.162055406501</v>
      </c>
    </row>
    <row r="4" spans="1:22">
      <c r="A4" t="s">
        <v>210</v>
      </c>
      <c r="B4">
        <v>2</v>
      </c>
      <c r="C4" t="s">
        <v>37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>
      <c r="A5" t="s">
        <v>210</v>
      </c>
      <c r="B5">
        <v>2</v>
      </c>
      <c r="C5" t="s">
        <v>37</v>
      </c>
      <c r="D5">
        <v>1</v>
      </c>
      <c r="E5">
        <v>1801174</v>
      </c>
      <c r="F5">
        <v>34939.660474833203</v>
      </c>
      <c r="G5">
        <v>92213769</v>
      </c>
      <c r="H5">
        <v>111405.236312945</v>
      </c>
      <c r="I5">
        <v>17082778</v>
      </c>
      <c r="J5">
        <v>76577.832655582606</v>
      </c>
      <c r="K5">
        <v>655035</v>
      </c>
      <c r="L5">
        <v>12517.3509090935</v>
      </c>
      <c r="M5">
        <v>9612890</v>
      </c>
      <c r="N5">
        <v>44207.956041544603</v>
      </c>
      <c r="O5">
        <v>242778</v>
      </c>
      <c r="P5">
        <v>10222.598096902901</v>
      </c>
      <c r="Q5">
        <v>799649</v>
      </c>
      <c r="R5">
        <v>24424.9145652527</v>
      </c>
      <c r="S5">
        <v>5705319</v>
      </c>
      <c r="T5">
        <v>60714.627909518102</v>
      </c>
      <c r="U5">
        <v>28370642</v>
      </c>
      <c r="V5">
        <v>75402.321141864304</v>
      </c>
    </row>
    <row r="6" spans="1:22">
      <c r="A6" t="s">
        <v>210</v>
      </c>
      <c r="B6">
        <v>2</v>
      </c>
      <c r="C6" t="s">
        <v>37</v>
      </c>
      <c r="D6">
        <v>2</v>
      </c>
      <c r="E6">
        <v>173471</v>
      </c>
      <c r="F6">
        <v>10555.3528369131</v>
      </c>
      <c r="G6">
        <v>4799679</v>
      </c>
      <c r="H6">
        <v>45844.898302885202</v>
      </c>
      <c r="I6">
        <v>2011275</v>
      </c>
      <c r="J6">
        <v>36222.010839319701</v>
      </c>
      <c r="K6">
        <v>81934</v>
      </c>
      <c r="L6">
        <v>5917.7503083819802</v>
      </c>
      <c r="M6">
        <v>594570</v>
      </c>
      <c r="N6">
        <v>15504.533626578001</v>
      </c>
      <c r="O6">
        <v>23239</v>
      </c>
      <c r="P6">
        <v>3274.0782999582502</v>
      </c>
      <c r="Q6">
        <v>61765</v>
      </c>
      <c r="R6">
        <v>4819.7046988337397</v>
      </c>
      <c r="S6">
        <v>490002</v>
      </c>
      <c r="T6">
        <v>13859.671426987599</v>
      </c>
      <c r="U6">
        <v>2279302</v>
      </c>
      <c r="V6">
        <v>32519.1203209626</v>
      </c>
    </row>
    <row r="7" spans="1:22">
      <c r="A7" t="s">
        <v>210</v>
      </c>
      <c r="B7">
        <v>2</v>
      </c>
      <c r="C7" t="s">
        <v>37</v>
      </c>
      <c r="D7">
        <v>3</v>
      </c>
      <c r="E7">
        <v>1066527</v>
      </c>
      <c r="F7">
        <v>25228.8515235288</v>
      </c>
      <c r="G7">
        <v>59638864</v>
      </c>
      <c r="H7">
        <v>85914.083782797694</v>
      </c>
      <c r="I7">
        <v>10680122</v>
      </c>
      <c r="J7">
        <v>58530.779379662301</v>
      </c>
      <c r="K7">
        <v>575631</v>
      </c>
      <c r="L7">
        <v>13754.7671262612</v>
      </c>
      <c r="M7">
        <v>5242544</v>
      </c>
      <c r="N7">
        <v>38531.283978513799</v>
      </c>
      <c r="O7">
        <v>152073</v>
      </c>
      <c r="P7">
        <v>8349.13015050168</v>
      </c>
      <c r="Q7">
        <v>429007</v>
      </c>
      <c r="R7">
        <v>16112.3458667714</v>
      </c>
      <c r="S7">
        <v>3043467</v>
      </c>
      <c r="T7">
        <v>41498.309579864697</v>
      </c>
      <c r="U7">
        <v>14391494</v>
      </c>
      <c r="V7">
        <v>66556.502778600494</v>
      </c>
    </row>
    <row r="8" spans="1:22">
      <c r="A8" t="s">
        <v>210</v>
      </c>
      <c r="B8">
        <v>3</v>
      </c>
      <c r="C8" t="s">
        <v>211</v>
      </c>
      <c r="D8">
        <v>99</v>
      </c>
      <c r="E8">
        <v>8.7849208338713999E-2</v>
      </c>
      <c r="F8">
        <v>4.8883041172422198E-3</v>
      </c>
      <c r="G8">
        <v>4.9474367718586799E-2</v>
      </c>
      <c r="H8">
        <v>4.7169138583284798E-4</v>
      </c>
      <c r="I8">
        <v>0.105335153306634</v>
      </c>
      <c r="J8">
        <v>1.9028171407365099E-3</v>
      </c>
      <c r="K8">
        <v>0.11117699659008699</v>
      </c>
      <c r="L8">
        <v>7.9032904359232596E-3</v>
      </c>
      <c r="M8">
        <v>5.8248575061768601E-2</v>
      </c>
      <c r="N8">
        <v>1.4563497880542399E-3</v>
      </c>
      <c r="O8">
        <v>8.7359078555129893E-2</v>
      </c>
      <c r="P8">
        <v>1.2442829834722099E-2</v>
      </c>
      <c r="Q8">
        <v>7.1701876217474994E-2</v>
      </c>
      <c r="R8">
        <v>5.5404610295106604E-3</v>
      </c>
      <c r="S8">
        <v>7.9092269795221298E-2</v>
      </c>
      <c r="T8">
        <v>2.2707994189464201E-3</v>
      </c>
      <c r="U8">
        <v>7.4365617111731105E-2</v>
      </c>
      <c r="V8">
        <v>1.0684431847338199E-3</v>
      </c>
    </row>
    <row r="9" spans="1:22">
      <c r="A9" t="s">
        <v>210</v>
      </c>
      <c r="B9">
        <v>0</v>
      </c>
      <c r="C9" t="s">
        <v>212</v>
      </c>
      <c r="D9">
        <v>0</v>
      </c>
      <c r="E9">
        <v>1445986</v>
      </c>
      <c r="F9">
        <v>23489.487620169399</v>
      </c>
      <c r="G9">
        <v>80910154</v>
      </c>
      <c r="H9">
        <v>71571.217904747798</v>
      </c>
      <c r="I9">
        <v>14985228</v>
      </c>
      <c r="J9">
        <v>50331.1703724256</v>
      </c>
      <c r="K9">
        <v>570708</v>
      </c>
      <c r="L9">
        <v>10370.7460092087</v>
      </c>
      <c r="M9">
        <v>6348610</v>
      </c>
      <c r="N9">
        <v>35027.977559916602</v>
      </c>
      <c r="O9">
        <v>156808</v>
      </c>
      <c r="P9">
        <v>7099.1587390448103</v>
      </c>
      <c r="Q9">
        <v>581742</v>
      </c>
      <c r="R9">
        <v>16332.2779070907</v>
      </c>
      <c r="S9">
        <v>4285684</v>
      </c>
      <c r="T9">
        <v>48282.104714158399</v>
      </c>
      <c r="U9">
        <v>18259787</v>
      </c>
      <c r="V9">
        <v>50923.350016657299</v>
      </c>
    </row>
    <row r="10" spans="1:22">
      <c r="A10" t="s">
        <v>210</v>
      </c>
      <c r="B10">
        <v>1</v>
      </c>
      <c r="C10" t="s">
        <v>5</v>
      </c>
      <c r="D10">
        <v>1</v>
      </c>
      <c r="E10">
        <v>115007</v>
      </c>
      <c r="F10">
        <v>7260.0154068560696</v>
      </c>
      <c r="G10">
        <v>4021268</v>
      </c>
      <c r="H10">
        <v>44788.712108900902</v>
      </c>
      <c r="I10">
        <v>1770761</v>
      </c>
      <c r="J10">
        <v>27708.816272167998</v>
      </c>
      <c r="K10">
        <v>68618</v>
      </c>
      <c r="L10">
        <v>4209.0461377665497</v>
      </c>
      <c r="M10">
        <v>377146</v>
      </c>
      <c r="N10">
        <v>11154.250840127101</v>
      </c>
      <c r="O10">
        <v>13507</v>
      </c>
      <c r="P10">
        <v>2414.4915557651598</v>
      </c>
      <c r="Q10">
        <v>53464</v>
      </c>
      <c r="R10">
        <v>4961.0352666554099</v>
      </c>
      <c r="S10">
        <v>309144</v>
      </c>
      <c r="T10">
        <v>11217.842730148401</v>
      </c>
      <c r="U10">
        <v>1270843</v>
      </c>
      <c r="V10">
        <v>24103.4279406551</v>
      </c>
    </row>
    <row r="11" spans="1:22">
      <c r="A11" t="s">
        <v>210</v>
      </c>
      <c r="B11">
        <v>1</v>
      </c>
      <c r="C11" t="s">
        <v>5</v>
      </c>
      <c r="D11">
        <v>2</v>
      </c>
      <c r="E11">
        <v>56507</v>
      </c>
      <c r="F11">
        <v>5308.4609802780897</v>
      </c>
      <c r="G11">
        <v>2718273</v>
      </c>
      <c r="H11">
        <v>36012.922446042503</v>
      </c>
      <c r="I11">
        <v>963479</v>
      </c>
      <c r="J11">
        <v>22509.168982703501</v>
      </c>
      <c r="K11">
        <v>38622</v>
      </c>
      <c r="L11">
        <v>3297.6222021469498</v>
      </c>
      <c r="M11">
        <v>168839</v>
      </c>
      <c r="N11">
        <v>9373.80640900463</v>
      </c>
      <c r="O11">
        <v>4296</v>
      </c>
      <c r="P11">
        <v>1567.8806875504699</v>
      </c>
      <c r="Q11">
        <v>21792</v>
      </c>
      <c r="R11">
        <v>3149.0150399640802</v>
      </c>
      <c r="S11">
        <v>186448</v>
      </c>
      <c r="T11">
        <v>9468.2385572273306</v>
      </c>
      <c r="U11">
        <v>760669</v>
      </c>
      <c r="V11">
        <v>21109.859876086401</v>
      </c>
    </row>
    <row r="12" spans="1:22">
      <c r="A12" t="s">
        <v>210</v>
      </c>
      <c r="B12">
        <v>1</v>
      </c>
      <c r="C12" t="s">
        <v>5</v>
      </c>
      <c r="D12">
        <v>3</v>
      </c>
      <c r="E12">
        <v>112350</v>
      </c>
      <c r="F12">
        <v>7910.6302617164301</v>
      </c>
      <c r="G12">
        <v>5778575</v>
      </c>
      <c r="H12">
        <v>48976.150380872299</v>
      </c>
      <c r="I12">
        <v>1636372</v>
      </c>
      <c r="J12">
        <v>25374.6818837108</v>
      </c>
      <c r="K12">
        <v>70941</v>
      </c>
      <c r="L12">
        <v>5021.8792001151096</v>
      </c>
      <c r="M12">
        <v>332742</v>
      </c>
      <c r="N12">
        <v>12244.195902953301</v>
      </c>
      <c r="O12">
        <v>9967</v>
      </c>
      <c r="P12">
        <v>2329.1086729702001</v>
      </c>
      <c r="Q12">
        <v>37321</v>
      </c>
      <c r="R12">
        <v>4151.5473176886098</v>
      </c>
      <c r="S12">
        <v>358781</v>
      </c>
      <c r="T12">
        <v>13893.178570444001</v>
      </c>
      <c r="U12">
        <v>1564762</v>
      </c>
      <c r="V12">
        <v>22256.594458178199</v>
      </c>
    </row>
    <row r="13" spans="1:22">
      <c r="A13" t="s">
        <v>210</v>
      </c>
      <c r="B13">
        <v>1</v>
      </c>
      <c r="C13" t="s">
        <v>5</v>
      </c>
      <c r="D13">
        <v>4</v>
      </c>
      <c r="E13">
        <v>103043</v>
      </c>
      <c r="F13">
        <v>7157.3003579987299</v>
      </c>
      <c r="G13">
        <v>5946141</v>
      </c>
      <c r="H13">
        <v>51779.997782582199</v>
      </c>
      <c r="I13">
        <v>1561508</v>
      </c>
      <c r="J13">
        <v>31066.9370231803</v>
      </c>
      <c r="K13">
        <v>55252</v>
      </c>
      <c r="L13">
        <v>3552.0179546572499</v>
      </c>
      <c r="M13">
        <v>308831</v>
      </c>
      <c r="N13">
        <v>11067.734455911799</v>
      </c>
      <c r="O13">
        <v>10097</v>
      </c>
      <c r="P13">
        <v>2163.1660244110399</v>
      </c>
      <c r="Q13">
        <v>41732</v>
      </c>
      <c r="R13">
        <v>4074.6014607984998</v>
      </c>
      <c r="S13">
        <v>335783</v>
      </c>
      <c r="T13">
        <v>12949.683200476</v>
      </c>
      <c r="U13">
        <v>1697986</v>
      </c>
      <c r="V13">
        <v>32087.653387231599</v>
      </c>
    </row>
    <row r="14" spans="1:22">
      <c r="A14" t="s">
        <v>210</v>
      </c>
      <c r="B14">
        <v>1</v>
      </c>
      <c r="C14" t="s">
        <v>5</v>
      </c>
      <c r="D14">
        <v>5</v>
      </c>
      <c r="E14">
        <v>135706</v>
      </c>
      <c r="F14">
        <v>7983.7704653183</v>
      </c>
      <c r="G14">
        <v>8918360</v>
      </c>
      <c r="H14">
        <v>51553.145265565799</v>
      </c>
      <c r="I14">
        <v>2032159</v>
      </c>
      <c r="J14">
        <v>31361.484127841399</v>
      </c>
      <c r="K14">
        <v>72751</v>
      </c>
      <c r="L14">
        <v>4177.21402934659</v>
      </c>
      <c r="M14">
        <v>480630</v>
      </c>
      <c r="N14">
        <v>14230.431189340999</v>
      </c>
      <c r="O14">
        <v>15243</v>
      </c>
      <c r="P14">
        <v>2460.6889909121501</v>
      </c>
      <c r="Q14">
        <v>67707</v>
      </c>
      <c r="R14">
        <v>6452.03330387609</v>
      </c>
      <c r="S14">
        <v>480361</v>
      </c>
      <c r="T14">
        <v>14038.083806503</v>
      </c>
      <c r="U14">
        <v>2440675</v>
      </c>
      <c r="V14">
        <v>30828.723216933398</v>
      </c>
    </row>
    <row r="15" spans="1:22">
      <c r="A15" t="s">
        <v>210</v>
      </c>
      <c r="B15">
        <v>1</v>
      </c>
      <c r="C15" t="s">
        <v>5</v>
      </c>
      <c r="D15">
        <v>6</v>
      </c>
      <c r="E15">
        <v>205086</v>
      </c>
      <c r="F15">
        <v>11268.908755214999</v>
      </c>
      <c r="G15">
        <v>13782690</v>
      </c>
      <c r="H15">
        <v>80541.349896596599</v>
      </c>
      <c r="I15">
        <v>2527010</v>
      </c>
      <c r="J15">
        <v>34866.098660688098</v>
      </c>
      <c r="K15">
        <v>94931</v>
      </c>
      <c r="L15">
        <v>5010.9269504044896</v>
      </c>
      <c r="M15">
        <v>808763</v>
      </c>
      <c r="N15">
        <v>17371.658958283599</v>
      </c>
      <c r="O15">
        <v>29839</v>
      </c>
      <c r="P15">
        <v>3718.0144655719801</v>
      </c>
      <c r="Q15">
        <v>98073</v>
      </c>
      <c r="R15">
        <v>6582.0498236535304</v>
      </c>
      <c r="S15">
        <v>719288</v>
      </c>
      <c r="T15">
        <v>20935.961220739398</v>
      </c>
      <c r="U15">
        <v>3475352</v>
      </c>
      <c r="V15">
        <v>39216.6502194969</v>
      </c>
    </row>
    <row r="16" spans="1:22">
      <c r="A16" t="s">
        <v>210</v>
      </c>
      <c r="B16">
        <v>1</v>
      </c>
      <c r="C16" t="s">
        <v>5</v>
      </c>
      <c r="D16">
        <v>7</v>
      </c>
      <c r="E16">
        <v>154633</v>
      </c>
      <c r="F16">
        <v>8590.9978453919994</v>
      </c>
      <c r="G16">
        <v>10641067</v>
      </c>
      <c r="H16">
        <v>57954.251481471401</v>
      </c>
      <c r="I16">
        <v>1599704</v>
      </c>
      <c r="J16">
        <v>31355.657905297001</v>
      </c>
      <c r="K16">
        <v>61435</v>
      </c>
      <c r="L16">
        <v>4083.2749032411198</v>
      </c>
      <c r="M16">
        <v>716166</v>
      </c>
      <c r="N16">
        <v>15265.5389372297</v>
      </c>
      <c r="O16">
        <v>22715</v>
      </c>
      <c r="P16">
        <v>3228.1906629238501</v>
      </c>
      <c r="Q16">
        <v>67359</v>
      </c>
      <c r="R16">
        <v>4146.2977822961202</v>
      </c>
      <c r="S16">
        <v>544195</v>
      </c>
      <c r="T16">
        <v>17155.405659125001</v>
      </c>
      <c r="U16">
        <v>2376799</v>
      </c>
      <c r="V16">
        <v>31644.7179099612</v>
      </c>
    </row>
    <row r="17" spans="1:22">
      <c r="A17" t="s">
        <v>210</v>
      </c>
      <c r="B17">
        <v>1</v>
      </c>
      <c r="C17" t="s">
        <v>5</v>
      </c>
      <c r="D17">
        <v>8</v>
      </c>
      <c r="E17">
        <v>219866</v>
      </c>
      <c r="F17">
        <v>9931.1044172316306</v>
      </c>
      <c r="G17">
        <v>13738875</v>
      </c>
      <c r="H17">
        <v>71536.497469894195</v>
      </c>
      <c r="I17">
        <v>1648582</v>
      </c>
      <c r="J17">
        <v>29190.706688734401</v>
      </c>
      <c r="K17">
        <v>63239</v>
      </c>
      <c r="L17">
        <v>4231.5728491516602</v>
      </c>
      <c r="M17">
        <v>1149713</v>
      </c>
      <c r="N17">
        <v>22657.8039339479</v>
      </c>
      <c r="O17">
        <v>25667</v>
      </c>
      <c r="P17">
        <v>2923.2884418224098</v>
      </c>
      <c r="Q17">
        <v>87753</v>
      </c>
      <c r="R17">
        <v>5849.6382726092597</v>
      </c>
      <c r="S17">
        <v>649966</v>
      </c>
      <c r="T17">
        <v>15016.479332765501</v>
      </c>
      <c r="U17">
        <v>2630377</v>
      </c>
      <c r="V17">
        <v>30906.021437743599</v>
      </c>
    </row>
    <row r="18" spans="1:22">
      <c r="A18" t="s">
        <v>210</v>
      </c>
      <c r="B18">
        <v>1</v>
      </c>
      <c r="C18" t="s">
        <v>5</v>
      </c>
      <c r="D18">
        <v>9</v>
      </c>
      <c r="E18">
        <v>123609</v>
      </c>
      <c r="F18">
        <v>7424.9924583901102</v>
      </c>
      <c r="G18">
        <v>6750888</v>
      </c>
      <c r="H18">
        <v>46419.3988447749</v>
      </c>
      <c r="I18">
        <v>673384</v>
      </c>
      <c r="J18">
        <v>15630.4193209441</v>
      </c>
      <c r="K18">
        <v>24256</v>
      </c>
      <c r="L18">
        <v>2631.8957717643898</v>
      </c>
      <c r="M18">
        <v>727106</v>
      </c>
      <c r="N18">
        <v>15709.808457679201</v>
      </c>
      <c r="O18">
        <v>14927</v>
      </c>
      <c r="P18">
        <v>3132.1792038517301</v>
      </c>
      <c r="Q18">
        <v>48504</v>
      </c>
      <c r="R18">
        <v>4882.8493047854499</v>
      </c>
      <c r="S18">
        <v>318254</v>
      </c>
      <c r="T18">
        <v>10099.2544666716</v>
      </c>
      <c r="U18">
        <v>1058067</v>
      </c>
      <c r="V18">
        <v>21632.4900090439</v>
      </c>
    </row>
    <row r="19" spans="1:22">
      <c r="A19" t="s">
        <v>210</v>
      </c>
      <c r="B19">
        <v>1</v>
      </c>
      <c r="C19" t="s">
        <v>5</v>
      </c>
      <c r="D19">
        <v>10</v>
      </c>
      <c r="E19">
        <v>220179</v>
      </c>
      <c r="F19">
        <v>10047.916058439099</v>
      </c>
      <c r="G19">
        <v>8614017</v>
      </c>
      <c r="H19">
        <v>52290.542684156899</v>
      </c>
      <c r="I19">
        <v>572269</v>
      </c>
      <c r="J19">
        <v>17223.181560560901</v>
      </c>
      <c r="K19">
        <v>20663</v>
      </c>
      <c r="L19">
        <v>2796.2370779343801</v>
      </c>
      <c r="M19">
        <v>1278674</v>
      </c>
      <c r="N19">
        <v>19861.726679072501</v>
      </c>
      <c r="O19">
        <v>10550</v>
      </c>
      <c r="P19">
        <v>2191.4393707837899</v>
      </c>
      <c r="Q19">
        <v>58037</v>
      </c>
      <c r="R19">
        <v>4780.2650352808596</v>
      </c>
      <c r="S19">
        <v>383464</v>
      </c>
      <c r="T19">
        <v>13026.3485006345</v>
      </c>
      <c r="U19">
        <v>984257</v>
      </c>
      <c r="V19">
        <v>18420.889633623599</v>
      </c>
    </row>
    <row r="20" spans="1:22">
      <c r="A20" t="s">
        <v>210</v>
      </c>
      <c r="B20">
        <v>1</v>
      </c>
      <c r="C20" t="s">
        <v>5</v>
      </c>
      <c r="D20" t="s">
        <v>197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>
      <c r="A21" t="s">
        <v>210</v>
      </c>
      <c r="B21">
        <v>0</v>
      </c>
      <c r="C21" t="s">
        <v>5</v>
      </c>
      <c r="D21">
        <v>98</v>
      </c>
      <c r="E21">
        <v>74000</v>
      </c>
      <c r="F21">
        <v>1570.2477680356801</v>
      </c>
      <c r="G21">
        <v>73000</v>
      </c>
      <c r="H21">
        <v>165.289238740597</v>
      </c>
      <c r="I21">
        <v>45300</v>
      </c>
      <c r="J21">
        <v>413.22309685149298</v>
      </c>
      <c r="K21">
        <v>44800</v>
      </c>
      <c r="L21">
        <v>1280.9916002396301</v>
      </c>
      <c r="M21">
        <v>99000</v>
      </c>
      <c r="N21">
        <v>826.44619370298699</v>
      </c>
      <c r="O21">
        <v>70600</v>
      </c>
      <c r="P21">
        <v>3347.1070844971</v>
      </c>
      <c r="Q21">
        <v>66000</v>
      </c>
      <c r="R21">
        <v>2090.9088700685602</v>
      </c>
      <c r="S21">
        <v>65000</v>
      </c>
      <c r="T21">
        <v>619.83464527724004</v>
      </c>
      <c r="U21">
        <v>59000</v>
      </c>
      <c r="V21">
        <v>371.900787166344</v>
      </c>
    </row>
    <row r="22" spans="1:22">
      <c r="A22" t="s">
        <v>210</v>
      </c>
      <c r="B22">
        <v>0</v>
      </c>
      <c r="C22" t="s">
        <v>5</v>
      </c>
      <c r="D22">
        <v>99</v>
      </c>
      <c r="E22">
        <v>114838.94017576901</v>
      </c>
      <c r="F22">
        <v>2350.2028546045599</v>
      </c>
      <c r="G22">
        <v>101824.900641902</v>
      </c>
      <c r="H22">
        <v>225.934422232635</v>
      </c>
      <c r="I22">
        <v>64145.749745949797</v>
      </c>
      <c r="J22">
        <v>373.21944270846399</v>
      </c>
      <c r="K22">
        <v>63259.403970156403</v>
      </c>
      <c r="L22">
        <v>1626.4761752203401</v>
      </c>
      <c r="M22">
        <v>134428.84316960699</v>
      </c>
      <c r="N22">
        <v>1052.6940158786899</v>
      </c>
      <c r="O22">
        <v>88666.395745115005</v>
      </c>
      <c r="P22">
        <v>4963.8864472785299</v>
      </c>
      <c r="Q22">
        <v>95786.879640803003</v>
      </c>
      <c r="R22">
        <v>3274.7536695697099</v>
      </c>
      <c r="S22">
        <v>91705.049975919799</v>
      </c>
      <c r="T22">
        <v>1031.6613807997501</v>
      </c>
      <c r="U22">
        <v>77790.562714395302</v>
      </c>
      <c r="V22">
        <v>349.49427661593302</v>
      </c>
    </row>
    <row r="23" spans="1:22">
      <c r="A23" t="s">
        <v>210</v>
      </c>
      <c r="B23">
        <v>0</v>
      </c>
      <c r="C23" t="s">
        <v>87</v>
      </c>
      <c r="D23">
        <v>0</v>
      </c>
      <c r="E23">
        <v>988096</v>
      </c>
      <c r="F23">
        <v>19200.226555412701</v>
      </c>
      <c r="G23">
        <v>49186695</v>
      </c>
      <c r="H23">
        <v>90794.193586735302</v>
      </c>
      <c r="I23">
        <v>8361177</v>
      </c>
      <c r="J23">
        <v>45407.213872323198</v>
      </c>
      <c r="K23">
        <v>345044</v>
      </c>
      <c r="L23">
        <v>8734.5828722754395</v>
      </c>
      <c r="M23">
        <v>4518595</v>
      </c>
      <c r="N23">
        <v>30202.393616148202</v>
      </c>
      <c r="O23">
        <v>107663</v>
      </c>
      <c r="P23">
        <v>5467.0160385640202</v>
      </c>
      <c r="Q23">
        <v>355606</v>
      </c>
      <c r="R23">
        <v>11378.8778002321</v>
      </c>
      <c r="S23">
        <v>2497501</v>
      </c>
      <c r="T23">
        <v>32771.034330229399</v>
      </c>
      <c r="U23">
        <v>12446483</v>
      </c>
      <c r="V23">
        <v>53537.799722087999</v>
      </c>
    </row>
    <row r="24" spans="1:22">
      <c r="A24" t="s">
        <v>210</v>
      </c>
      <c r="B24">
        <v>0</v>
      </c>
      <c r="C24" t="s">
        <v>87</v>
      </c>
      <c r="D24">
        <v>1</v>
      </c>
      <c r="E24">
        <v>46288</v>
      </c>
      <c r="F24">
        <v>4756.7933701341799</v>
      </c>
      <c r="G24">
        <v>1097674</v>
      </c>
      <c r="H24">
        <v>21953.2186594698</v>
      </c>
      <c r="I24">
        <v>648774</v>
      </c>
      <c r="J24">
        <v>20748.632361504198</v>
      </c>
      <c r="K24">
        <v>27025</v>
      </c>
      <c r="L24">
        <v>2713.25384447346</v>
      </c>
      <c r="M24">
        <v>133725</v>
      </c>
      <c r="N24">
        <v>6799.3551140712998</v>
      </c>
      <c r="O24">
        <v>6393</v>
      </c>
      <c r="P24">
        <v>1627.7103350535101</v>
      </c>
      <c r="Q24">
        <v>15434</v>
      </c>
      <c r="R24">
        <v>2977.96860697586</v>
      </c>
      <c r="S24">
        <v>99876</v>
      </c>
      <c r="T24">
        <v>8371.4865061369201</v>
      </c>
      <c r="U24">
        <v>584596</v>
      </c>
      <c r="V24">
        <v>16048.1138375233</v>
      </c>
    </row>
    <row r="25" spans="1:22">
      <c r="A25" t="s">
        <v>210</v>
      </c>
      <c r="B25">
        <v>0</v>
      </c>
      <c r="C25" t="s">
        <v>87</v>
      </c>
      <c r="D25">
        <v>2</v>
      </c>
      <c r="E25">
        <v>24217</v>
      </c>
      <c r="F25">
        <v>3217.1888944964398</v>
      </c>
      <c r="G25">
        <v>669243</v>
      </c>
      <c r="H25">
        <v>16018.1388805681</v>
      </c>
      <c r="I25">
        <v>324818</v>
      </c>
      <c r="J25">
        <v>14560.868228164099</v>
      </c>
      <c r="K25">
        <v>16840</v>
      </c>
      <c r="L25">
        <v>2327.2963866990599</v>
      </c>
      <c r="M25">
        <v>66703</v>
      </c>
      <c r="N25">
        <v>4728.2422890069602</v>
      </c>
      <c r="O25">
        <v>1433</v>
      </c>
      <c r="P25">
        <v>967.40854216561502</v>
      </c>
      <c r="Q25">
        <v>6501</v>
      </c>
      <c r="R25">
        <v>1703.57601008144</v>
      </c>
      <c r="S25">
        <v>54383</v>
      </c>
      <c r="T25">
        <v>4267.3952749559403</v>
      </c>
      <c r="U25">
        <v>344952</v>
      </c>
      <c r="V25">
        <v>14299.501506967899</v>
      </c>
    </row>
    <row r="26" spans="1:22">
      <c r="A26" t="s">
        <v>210</v>
      </c>
      <c r="B26">
        <v>0</v>
      </c>
      <c r="C26" t="s">
        <v>87</v>
      </c>
      <c r="D26">
        <v>3</v>
      </c>
      <c r="E26">
        <v>67135</v>
      </c>
      <c r="F26">
        <v>5749.2888612851502</v>
      </c>
      <c r="G26">
        <v>1774510</v>
      </c>
      <c r="H26">
        <v>25494.2268395383</v>
      </c>
      <c r="I26">
        <v>714294</v>
      </c>
      <c r="J26">
        <v>17967.628572090201</v>
      </c>
      <c r="K26">
        <v>32916</v>
      </c>
      <c r="L26">
        <v>3104.4567959676901</v>
      </c>
      <c r="M26">
        <v>190348</v>
      </c>
      <c r="N26">
        <v>8300.1513165333308</v>
      </c>
      <c r="O26">
        <v>4048</v>
      </c>
      <c r="P26">
        <v>1205.2901641523899</v>
      </c>
      <c r="Q26">
        <v>14546</v>
      </c>
      <c r="R26">
        <v>2671.71757241058</v>
      </c>
      <c r="S26">
        <v>142828</v>
      </c>
      <c r="T26">
        <v>8076.4838920498096</v>
      </c>
      <c r="U26">
        <v>925617</v>
      </c>
      <c r="V26">
        <v>18557.252473294298</v>
      </c>
    </row>
    <row r="27" spans="1:22">
      <c r="A27" t="s">
        <v>210</v>
      </c>
      <c r="B27">
        <v>0</v>
      </c>
      <c r="C27" t="s">
        <v>87</v>
      </c>
      <c r="D27">
        <v>4</v>
      </c>
      <c r="E27">
        <v>60957</v>
      </c>
      <c r="F27">
        <v>5477.7954998414998</v>
      </c>
      <c r="G27">
        <v>2411644</v>
      </c>
      <c r="H27">
        <v>33643.388348707202</v>
      </c>
      <c r="I27">
        <v>784767</v>
      </c>
      <c r="J27">
        <v>20794.057524779699</v>
      </c>
      <c r="K27">
        <v>29474</v>
      </c>
      <c r="L27">
        <v>2875.45821195597</v>
      </c>
      <c r="M27">
        <v>190365</v>
      </c>
      <c r="N27">
        <v>8387.2049594654909</v>
      </c>
      <c r="O27">
        <v>6092</v>
      </c>
      <c r="P27">
        <v>1920.52742566951</v>
      </c>
      <c r="Q27">
        <v>19658</v>
      </c>
      <c r="R27">
        <v>3055.0845934057202</v>
      </c>
      <c r="S27">
        <v>149805</v>
      </c>
      <c r="T27">
        <v>9135.9195700933706</v>
      </c>
      <c r="U27">
        <v>1100936</v>
      </c>
      <c r="V27">
        <v>28567.7901260006</v>
      </c>
    </row>
    <row r="28" spans="1:22">
      <c r="A28" t="s">
        <v>210</v>
      </c>
      <c r="B28">
        <v>0</v>
      </c>
      <c r="C28" t="s">
        <v>87</v>
      </c>
      <c r="D28">
        <v>5</v>
      </c>
      <c r="E28">
        <v>92918</v>
      </c>
      <c r="F28">
        <v>7146.2492823550501</v>
      </c>
      <c r="G28">
        <v>4379829</v>
      </c>
      <c r="H28">
        <v>40875.943256007202</v>
      </c>
      <c r="I28">
        <v>1098055</v>
      </c>
      <c r="J28">
        <v>24466.982815302399</v>
      </c>
      <c r="K28">
        <v>45112</v>
      </c>
      <c r="L28">
        <v>3347.65931024051</v>
      </c>
      <c r="M28">
        <v>315454</v>
      </c>
      <c r="N28">
        <v>12374.2097813089</v>
      </c>
      <c r="O28">
        <v>9184</v>
      </c>
      <c r="P28">
        <v>1966.4917864728</v>
      </c>
      <c r="Q28">
        <v>37003</v>
      </c>
      <c r="R28">
        <v>4971.1851689668802</v>
      </c>
      <c r="S28">
        <v>248459</v>
      </c>
      <c r="T28">
        <v>11017.1354786965</v>
      </c>
      <c r="U28">
        <v>1625321</v>
      </c>
      <c r="V28">
        <v>25961.6031158484</v>
      </c>
    </row>
    <row r="29" spans="1:22">
      <c r="A29" t="s">
        <v>210</v>
      </c>
      <c r="B29">
        <v>0</v>
      </c>
      <c r="C29" t="s">
        <v>87</v>
      </c>
      <c r="D29">
        <v>6</v>
      </c>
      <c r="E29">
        <v>133568</v>
      </c>
      <c r="F29">
        <v>9016.9449907074995</v>
      </c>
      <c r="G29">
        <v>8103916</v>
      </c>
      <c r="H29">
        <v>54742.596240522202</v>
      </c>
      <c r="I29">
        <v>1477386</v>
      </c>
      <c r="J29">
        <v>24985.2293240904</v>
      </c>
      <c r="K29">
        <v>61472</v>
      </c>
      <c r="L29">
        <v>3496.5777315784098</v>
      </c>
      <c r="M29">
        <v>539350</v>
      </c>
      <c r="N29">
        <v>12370.128085292799</v>
      </c>
      <c r="O29">
        <v>20989</v>
      </c>
      <c r="P29">
        <v>3412.47800039191</v>
      </c>
      <c r="Q29">
        <v>61060</v>
      </c>
      <c r="R29">
        <v>5043.4086361172904</v>
      </c>
      <c r="S29">
        <v>415732</v>
      </c>
      <c r="T29">
        <v>14606.7427964704</v>
      </c>
      <c r="U29">
        <v>2403233</v>
      </c>
      <c r="V29">
        <v>35291.544416447301</v>
      </c>
    </row>
    <row r="30" spans="1:22">
      <c r="A30" t="s">
        <v>210</v>
      </c>
      <c r="B30">
        <v>0</v>
      </c>
      <c r="C30" t="s">
        <v>87</v>
      </c>
      <c r="D30">
        <v>7</v>
      </c>
      <c r="E30">
        <v>109229</v>
      </c>
      <c r="F30">
        <v>7624.32599226614</v>
      </c>
      <c r="G30">
        <v>7385006</v>
      </c>
      <c r="H30">
        <v>51075.373572839599</v>
      </c>
      <c r="I30">
        <v>1077435</v>
      </c>
      <c r="J30">
        <v>21897.497392616198</v>
      </c>
      <c r="K30">
        <v>45867</v>
      </c>
      <c r="L30">
        <v>3329.9831539898601</v>
      </c>
      <c r="M30">
        <v>519757</v>
      </c>
      <c r="N30">
        <v>11831.1915186064</v>
      </c>
      <c r="O30">
        <v>17467</v>
      </c>
      <c r="P30">
        <v>2879.5921403214802</v>
      </c>
      <c r="Q30">
        <v>46632</v>
      </c>
      <c r="R30">
        <v>3657.8709701592502</v>
      </c>
      <c r="S30">
        <v>356114</v>
      </c>
      <c r="T30">
        <v>11466.5001644276</v>
      </c>
      <c r="U30">
        <v>1767752</v>
      </c>
      <c r="V30">
        <v>29775.5736566919</v>
      </c>
    </row>
    <row r="31" spans="1:22">
      <c r="A31" t="s">
        <v>210</v>
      </c>
      <c r="B31">
        <v>0</v>
      </c>
      <c r="C31" t="s">
        <v>87</v>
      </c>
      <c r="D31">
        <v>8</v>
      </c>
      <c r="E31">
        <v>169808</v>
      </c>
      <c r="F31">
        <v>9015.0908075101397</v>
      </c>
      <c r="G31">
        <v>10609150</v>
      </c>
      <c r="H31">
        <v>54829.598515072103</v>
      </c>
      <c r="I31">
        <v>1230716</v>
      </c>
      <c r="J31">
        <v>25533.351358999698</v>
      </c>
      <c r="K31">
        <v>49400</v>
      </c>
      <c r="L31">
        <v>3727.8515123177899</v>
      </c>
      <c r="M31">
        <v>882032</v>
      </c>
      <c r="N31">
        <v>18925.706873535401</v>
      </c>
      <c r="O31">
        <v>20288</v>
      </c>
      <c r="P31">
        <v>3061.3481379618502</v>
      </c>
      <c r="Q31">
        <v>68230</v>
      </c>
      <c r="R31">
        <v>5321.2582708681302</v>
      </c>
      <c r="S31">
        <v>474426</v>
      </c>
      <c r="T31">
        <v>14878.2215972292</v>
      </c>
      <c r="U31">
        <v>2050589</v>
      </c>
      <c r="V31">
        <v>29042.2889853573</v>
      </c>
    </row>
    <row r="32" spans="1:22">
      <c r="A32" t="s">
        <v>210</v>
      </c>
      <c r="B32">
        <v>0</v>
      </c>
      <c r="C32" t="s">
        <v>87</v>
      </c>
      <c r="D32">
        <v>9</v>
      </c>
      <c r="E32">
        <v>99967</v>
      </c>
      <c r="F32">
        <v>6656.3702773902096</v>
      </c>
      <c r="G32">
        <v>5514675</v>
      </c>
      <c r="H32">
        <v>45465.152509973501</v>
      </c>
      <c r="I32">
        <v>532646</v>
      </c>
      <c r="J32">
        <v>15077.7312421306</v>
      </c>
      <c r="K32">
        <v>19567</v>
      </c>
      <c r="L32">
        <v>2518.1585100163002</v>
      </c>
      <c r="M32">
        <v>593779</v>
      </c>
      <c r="N32">
        <v>14418.824092309</v>
      </c>
      <c r="O32">
        <v>12482</v>
      </c>
      <c r="P32">
        <v>2808.14658728003</v>
      </c>
      <c r="Q32">
        <v>38982</v>
      </c>
      <c r="R32">
        <v>4478.3845839399801</v>
      </c>
      <c r="S32">
        <v>246339</v>
      </c>
      <c r="T32">
        <v>8966.5826980562906</v>
      </c>
      <c r="U32">
        <v>842258</v>
      </c>
      <c r="V32">
        <v>19465.8282990921</v>
      </c>
    </row>
    <row r="33" spans="1:22">
      <c r="A33" t="s">
        <v>210</v>
      </c>
      <c r="B33">
        <v>0</v>
      </c>
      <c r="C33" t="s">
        <v>87</v>
      </c>
      <c r="D33">
        <v>10</v>
      </c>
      <c r="E33">
        <v>184009</v>
      </c>
      <c r="F33">
        <v>8713.1050664201393</v>
      </c>
      <c r="G33">
        <v>7241048</v>
      </c>
      <c r="H33">
        <v>43498.930302486697</v>
      </c>
      <c r="I33">
        <v>472286</v>
      </c>
      <c r="J33">
        <v>15250.176262688699</v>
      </c>
      <c r="K33">
        <v>17371</v>
      </c>
      <c r="L33">
        <v>2451.8666506136201</v>
      </c>
      <c r="M33">
        <v>1087082</v>
      </c>
      <c r="N33">
        <v>18460.095429115299</v>
      </c>
      <c r="O33">
        <v>9287</v>
      </c>
      <c r="P33">
        <v>2095.87519139917</v>
      </c>
      <c r="Q33">
        <v>47560</v>
      </c>
      <c r="R33">
        <v>4428.2189148564603</v>
      </c>
      <c r="S33">
        <v>309539</v>
      </c>
      <c r="T33">
        <v>10724.444444549999</v>
      </c>
      <c r="U33">
        <v>801229</v>
      </c>
      <c r="V33">
        <v>16738.3281853023</v>
      </c>
    </row>
    <row r="34" spans="1:22">
      <c r="A34" t="s">
        <v>210</v>
      </c>
      <c r="B34">
        <v>0</v>
      </c>
      <c r="C34" t="s">
        <v>87</v>
      </c>
      <c r="D34">
        <v>11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>
      <c r="A35" t="s">
        <v>210</v>
      </c>
      <c r="B35">
        <v>98</v>
      </c>
      <c r="C35" t="s">
        <v>87</v>
      </c>
      <c r="D35">
        <v>98</v>
      </c>
      <c r="E35">
        <v>90000</v>
      </c>
      <c r="F35">
        <v>2479.3385811089602</v>
      </c>
      <c r="G35">
        <v>95000</v>
      </c>
      <c r="H35">
        <v>206.611548425747</v>
      </c>
      <c r="I35">
        <v>59300</v>
      </c>
      <c r="J35">
        <v>578.51233559209095</v>
      </c>
      <c r="K35">
        <v>57700</v>
      </c>
      <c r="L35">
        <v>2066.1154842574701</v>
      </c>
      <c r="M35">
        <v>114100</v>
      </c>
      <c r="N35">
        <v>950.41312275843495</v>
      </c>
      <c r="O35">
        <v>80200</v>
      </c>
      <c r="P35">
        <v>6776.8587883644896</v>
      </c>
      <c r="Q35">
        <v>86700</v>
      </c>
      <c r="R35">
        <v>3677.68556197829</v>
      </c>
      <c r="S35">
        <v>83380</v>
      </c>
      <c r="T35">
        <v>1239.6692905544801</v>
      </c>
      <c r="U35">
        <v>66000</v>
      </c>
      <c r="V35">
        <v>458.67763750515797</v>
      </c>
    </row>
    <row r="36" spans="1:22">
      <c r="A36" t="s">
        <v>210</v>
      </c>
      <c r="B36">
        <v>98</v>
      </c>
      <c r="C36" t="s">
        <v>87</v>
      </c>
      <c r="D36">
        <v>99</v>
      </c>
      <c r="E36">
        <v>132280.01571049</v>
      </c>
      <c r="F36">
        <v>3009.4588143186602</v>
      </c>
      <c r="G36">
        <v>125401.96942791701</v>
      </c>
      <c r="H36">
        <v>273.89309194047001</v>
      </c>
      <c r="I36">
        <v>78471.885916788393</v>
      </c>
      <c r="J36">
        <v>557.50673802908602</v>
      </c>
      <c r="K36">
        <v>76129.099103302797</v>
      </c>
      <c r="L36">
        <v>2213.4517915470501</v>
      </c>
      <c r="M36">
        <v>152388.469690025</v>
      </c>
      <c r="N36">
        <v>1316.4407662266101</v>
      </c>
      <c r="O36">
        <v>102265.095399534</v>
      </c>
      <c r="P36">
        <v>6497.2836267849498</v>
      </c>
      <c r="Q36">
        <v>116101.97318380501</v>
      </c>
      <c r="R36">
        <v>4080.9910255275199</v>
      </c>
      <c r="S36">
        <v>111501.299266747</v>
      </c>
      <c r="T36">
        <v>1487.9868783598299</v>
      </c>
      <c r="U36">
        <v>85860.470946210306</v>
      </c>
      <c r="V36">
        <v>469.09574025548199</v>
      </c>
    </row>
    <row r="37" spans="1:22">
      <c r="A37" t="s">
        <v>210</v>
      </c>
      <c r="B37">
        <v>0</v>
      </c>
      <c r="C37" t="s">
        <v>213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>
      <c r="A38" t="s">
        <v>210</v>
      </c>
      <c r="B38">
        <v>0</v>
      </c>
      <c r="C38" t="s">
        <v>213</v>
      </c>
      <c r="D38">
        <v>1</v>
      </c>
      <c r="E38">
        <v>300723</v>
      </c>
      <c r="F38">
        <v>22390.253217839701</v>
      </c>
      <c r="G38">
        <v>8566497</v>
      </c>
      <c r="H38">
        <v>100639.50192950301</v>
      </c>
      <c r="I38">
        <v>4023180</v>
      </c>
      <c r="J38">
        <v>85440.650844872202</v>
      </c>
      <c r="K38">
        <v>225781</v>
      </c>
      <c r="L38">
        <v>13935.3665582966</v>
      </c>
      <c r="M38">
        <v>930096</v>
      </c>
      <c r="N38">
        <v>28300.539821582701</v>
      </c>
      <c r="O38">
        <v>40784</v>
      </c>
      <c r="P38">
        <v>5232.2068308213602</v>
      </c>
      <c r="Q38">
        <v>142435</v>
      </c>
      <c r="R38">
        <v>13191.8713939102</v>
      </c>
      <c r="S38">
        <v>953754</v>
      </c>
      <c r="T38">
        <v>24913.832953610101</v>
      </c>
      <c r="U38">
        <v>4959115</v>
      </c>
      <c r="V38">
        <v>79408.411325972702</v>
      </c>
    </row>
    <row r="39" spans="1:22">
      <c r="A39" t="s">
        <v>210</v>
      </c>
      <c r="B39">
        <v>0</v>
      </c>
      <c r="C39" t="s">
        <v>213</v>
      </c>
      <c r="D39">
        <v>2</v>
      </c>
      <c r="E39">
        <v>337032</v>
      </c>
      <c r="F39">
        <v>25057.503286139501</v>
      </c>
      <c r="G39">
        <v>8845522</v>
      </c>
      <c r="H39">
        <v>96008.961992256503</v>
      </c>
      <c r="I39">
        <v>4080326</v>
      </c>
      <c r="J39">
        <v>77999.860605922499</v>
      </c>
      <c r="K39">
        <v>206595</v>
      </c>
      <c r="L39">
        <v>12221.357596301999</v>
      </c>
      <c r="M39">
        <v>876188</v>
      </c>
      <c r="N39">
        <v>29287.061717393801</v>
      </c>
      <c r="O39">
        <v>47400</v>
      </c>
      <c r="P39">
        <v>7746.1594411095903</v>
      </c>
      <c r="Q39">
        <v>122925</v>
      </c>
      <c r="R39">
        <v>14699.312094721001</v>
      </c>
      <c r="S39">
        <v>977958</v>
      </c>
      <c r="T39">
        <v>31072.963340502101</v>
      </c>
      <c r="U39">
        <v>5831873</v>
      </c>
      <c r="V39">
        <v>102013.88903233899</v>
      </c>
    </row>
    <row r="40" spans="1:22">
      <c r="A40" t="s">
        <v>210</v>
      </c>
      <c r="B40">
        <v>0</v>
      </c>
      <c r="C40" t="s">
        <v>213</v>
      </c>
      <c r="D40">
        <v>3</v>
      </c>
      <c r="E40">
        <v>315647</v>
      </c>
      <c r="F40">
        <v>23809.690346761199</v>
      </c>
      <c r="G40">
        <v>11322755</v>
      </c>
      <c r="H40">
        <v>121620.09735947401</v>
      </c>
      <c r="I40">
        <v>4183970</v>
      </c>
      <c r="J40">
        <v>82562.981071468806</v>
      </c>
      <c r="K40">
        <v>201300</v>
      </c>
      <c r="L40">
        <v>14269.1322692748</v>
      </c>
      <c r="M40">
        <v>1082430</v>
      </c>
      <c r="N40">
        <v>36174.911230589802</v>
      </c>
      <c r="O40">
        <v>50210</v>
      </c>
      <c r="P40">
        <v>9059.3222411808401</v>
      </c>
      <c r="Q40">
        <v>140850</v>
      </c>
      <c r="R40">
        <v>13905.053519060701</v>
      </c>
      <c r="S40">
        <v>1111200</v>
      </c>
      <c r="T40">
        <v>38082.175482380102</v>
      </c>
      <c r="U40">
        <v>7136004</v>
      </c>
      <c r="V40">
        <v>109033.98265499101</v>
      </c>
    </row>
    <row r="41" spans="1:22">
      <c r="A41" t="s">
        <v>210</v>
      </c>
      <c r="B41">
        <v>0</v>
      </c>
      <c r="C41" t="s">
        <v>213</v>
      </c>
      <c r="D41">
        <v>4</v>
      </c>
      <c r="E41">
        <v>289726</v>
      </c>
      <c r="F41">
        <v>22421.5851655771</v>
      </c>
      <c r="G41">
        <v>12433628</v>
      </c>
      <c r="H41">
        <v>129210.79934959501</v>
      </c>
      <c r="I41">
        <v>3656276</v>
      </c>
      <c r="J41">
        <v>73436.1732236799</v>
      </c>
      <c r="K41">
        <v>165697</v>
      </c>
      <c r="L41">
        <v>10987.5774236219</v>
      </c>
      <c r="M41">
        <v>1067229</v>
      </c>
      <c r="N41">
        <v>38158.224285254197</v>
      </c>
      <c r="O41">
        <v>57324</v>
      </c>
      <c r="P41">
        <v>9176.9419883278006</v>
      </c>
      <c r="Q41">
        <v>141490</v>
      </c>
      <c r="R41">
        <v>13965.1491106228</v>
      </c>
      <c r="S41">
        <v>1094678</v>
      </c>
      <c r="T41">
        <v>36583.442193356503</v>
      </c>
      <c r="U41">
        <v>6946816</v>
      </c>
      <c r="V41">
        <v>104536.382672184</v>
      </c>
    </row>
    <row r="42" spans="1:22">
      <c r="A42" t="s">
        <v>210</v>
      </c>
      <c r="B42">
        <v>0</v>
      </c>
      <c r="C42" t="s">
        <v>213</v>
      </c>
      <c r="D42">
        <v>5</v>
      </c>
      <c r="E42">
        <v>2520044</v>
      </c>
      <c r="F42">
        <v>53739.422136079702</v>
      </c>
      <c r="G42">
        <v>144276380</v>
      </c>
      <c r="H42">
        <v>258200.45940367799</v>
      </c>
      <c r="I42">
        <v>21622979</v>
      </c>
      <c r="J42">
        <v>136080.931928523</v>
      </c>
      <c r="K42">
        <v>879923</v>
      </c>
      <c r="L42">
        <v>16859.161246221302</v>
      </c>
      <c r="M42">
        <v>14394156</v>
      </c>
      <c r="N42">
        <v>71841.646343607907</v>
      </c>
      <c r="O42">
        <v>333614</v>
      </c>
      <c r="P42">
        <v>15888.5163040346</v>
      </c>
      <c r="Q42">
        <v>1237263</v>
      </c>
      <c r="R42">
        <v>36636.946241857397</v>
      </c>
      <c r="S42">
        <v>9749632</v>
      </c>
      <c r="T42">
        <v>97602.605728715207</v>
      </c>
      <c r="U42">
        <v>36563739</v>
      </c>
      <c r="V42">
        <v>183341.75860298</v>
      </c>
    </row>
    <row r="43" spans="1:22">
      <c r="A43" t="s">
        <v>210</v>
      </c>
      <c r="B43">
        <v>0</v>
      </c>
      <c r="C43" t="s">
        <v>214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>
      <c r="A44" t="s">
        <v>210</v>
      </c>
      <c r="B44">
        <v>0</v>
      </c>
      <c r="C44" t="s">
        <v>214</v>
      </c>
      <c r="D44">
        <v>1</v>
      </c>
      <c r="E44">
        <v>971275</v>
      </c>
      <c r="F44">
        <v>23006.668611702102</v>
      </c>
      <c r="G44">
        <v>43248418</v>
      </c>
      <c r="H44">
        <v>135030.32625262401</v>
      </c>
      <c r="I44">
        <v>5765623</v>
      </c>
      <c r="J44">
        <v>55540.063365253802</v>
      </c>
      <c r="K44">
        <v>208781</v>
      </c>
      <c r="L44">
        <v>6757.8703368859997</v>
      </c>
      <c r="M44">
        <v>5559686</v>
      </c>
      <c r="N44">
        <v>41239.432337079299</v>
      </c>
      <c r="O44">
        <v>71866</v>
      </c>
      <c r="P44">
        <v>5997.0407183932202</v>
      </c>
      <c r="Q44">
        <v>362157</v>
      </c>
      <c r="R44">
        <v>12082.0125923511</v>
      </c>
      <c r="S44">
        <v>2390075</v>
      </c>
      <c r="T44">
        <v>39470.740472028403</v>
      </c>
      <c r="U44">
        <v>7539942</v>
      </c>
      <c r="V44">
        <v>75852.844399334601</v>
      </c>
    </row>
    <row r="45" spans="1:22">
      <c r="A45" t="s">
        <v>210</v>
      </c>
      <c r="B45">
        <v>0</v>
      </c>
      <c r="C45" t="s">
        <v>214</v>
      </c>
      <c r="D45">
        <v>2</v>
      </c>
      <c r="E45">
        <v>208008</v>
      </c>
      <c r="F45">
        <v>10808.4515947975</v>
      </c>
      <c r="G45">
        <v>12225762</v>
      </c>
      <c r="H45">
        <v>77759.116162130405</v>
      </c>
      <c r="I45">
        <v>3774113</v>
      </c>
      <c r="J45">
        <v>49372.260905538598</v>
      </c>
      <c r="K45">
        <v>144313</v>
      </c>
      <c r="L45">
        <v>5865.6819867467202</v>
      </c>
      <c r="M45">
        <v>1383987</v>
      </c>
      <c r="N45">
        <v>22251.391301453601</v>
      </c>
      <c r="O45">
        <v>49837</v>
      </c>
      <c r="P45">
        <v>4060.8766999845602</v>
      </c>
      <c r="Q45">
        <v>135718</v>
      </c>
      <c r="R45">
        <v>10044.335852586901</v>
      </c>
      <c r="S45">
        <v>1005721</v>
      </c>
      <c r="T45">
        <v>21906.7602197386</v>
      </c>
      <c r="U45">
        <v>6246522</v>
      </c>
      <c r="V45">
        <v>52028.499795611002</v>
      </c>
    </row>
    <row r="46" spans="1:22">
      <c r="A46" t="s">
        <v>210</v>
      </c>
      <c r="B46">
        <v>0</v>
      </c>
      <c r="C46" t="s">
        <v>214</v>
      </c>
      <c r="D46">
        <v>3</v>
      </c>
      <c r="E46">
        <v>355956</v>
      </c>
      <c r="F46">
        <v>16145.240217210099</v>
      </c>
      <c r="G46">
        <v>18809042</v>
      </c>
      <c r="H46">
        <v>85226.463784884603</v>
      </c>
      <c r="I46">
        <v>3632560</v>
      </c>
      <c r="J46">
        <v>45083.2542333522</v>
      </c>
      <c r="K46">
        <v>130438</v>
      </c>
      <c r="L46">
        <v>5800.8422111042401</v>
      </c>
      <c r="M46">
        <v>1495592</v>
      </c>
      <c r="N46">
        <v>24333.520465776099</v>
      </c>
      <c r="O46">
        <v>57275</v>
      </c>
      <c r="P46">
        <v>5632.4111896716804</v>
      </c>
      <c r="Q46">
        <v>146788</v>
      </c>
      <c r="R46">
        <v>9442.54803637636</v>
      </c>
      <c r="S46">
        <v>1160964</v>
      </c>
      <c r="T46">
        <v>24990.481859104399</v>
      </c>
      <c r="U46">
        <v>5555865</v>
      </c>
      <c r="V46">
        <v>51133.957904072602</v>
      </c>
    </row>
    <row r="47" spans="1:22">
      <c r="A47" t="s">
        <v>210</v>
      </c>
      <c r="B47">
        <v>0</v>
      </c>
      <c r="C47" t="s">
        <v>214</v>
      </c>
      <c r="D47">
        <v>4</v>
      </c>
      <c r="E47">
        <v>77691</v>
      </c>
      <c r="F47">
        <v>7298.5464202785797</v>
      </c>
      <c r="G47">
        <v>7455547</v>
      </c>
      <c r="H47">
        <v>53763.1160614166</v>
      </c>
      <c r="I47">
        <v>783073</v>
      </c>
      <c r="J47">
        <v>18488.3553474441</v>
      </c>
      <c r="K47">
        <v>73742</v>
      </c>
      <c r="L47">
        <v>4556.8193516814699</v>
      </c>
      <c r="M47">
        <v>243919</v>
      </c>
      <c r="N47">
        <v>10166.278692543599</v>
      </c>
      <c r="O47">
        <v>19620</v>
      </c>
      <c r="P47">
        <v>2638.6048697393999</v>
      </c>
      <c r="Q47">
        <v>55461</v>
      </c>
      <c r="R47">
        <v>3971.4463900893502</v>
      </c>
      <c r="S47">
        <v>421369</v>
      </c>
      <c r="T47">
        <v>13180.8392677026</v>
      </c>
      <c r="U47">
        <v>4191013</v>
      </c>
      <c r="V47">
        <v>46898.504571293197</v>
      </c>
    </row>
    <row r="48" spans="1:22">
      <c r="A48" t="s">
        <v>210</v>
      </c>
      <c r="B48">
        <v>0</v>
      </c>
      <c r="C48" t="s">
        <v>214</v>
      </c>
      <c r="D48">
        <v>5</v>
      </c>
      <c r="E48">
        <v>188244</v>
      </c>
      <c r="F48">
        <v>11276.6904137521</v>
      </c>
      <c r="G48">
        <v>10475000</v>
      </c>
      <c r="H48">
        <v>68283.730378673004</v>
      </c>
      <c r="I48">
        <v>3127409</v>
      </c>
      <c r="J48">
        <v>40296.292040524102</v>
      </c>
      <c r="K48">
        <v>97761</v>
      </c>
      <c r="L48">
        <v>5821.56968155905</v>
      </c>
      <c r="M48">
        <v>929706</v>
      </c>
      <c r="N48">
        <v>19426.5212666556</v>
      </c>
      <c r="O48">
        <v>44180</v>
      </c>
      <c r="P48">
        <v>5124.0469894122798</v>
      </c>
      <c r="Q48">
        <v>99525</v>
      </c>
      <c r="R48">
        <v>7326.71892287827</v>
      </c>
      <c r="S48">
        <v>727190</v>
      </c>
      <c r="T48">
        <v>18015.337954934501</v>
      </c>
      <c r="U48">
        <v>4837300</v>
      </c>
      <c r="V48">
        <v>54687.617233188001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9CEB-BF6D-5D4F-8778-EDEFA0051635}">
  <sheetPr>
    <tabColor theme="9" tint="0.79998168889431442"/>
    <pageSetUpPr fitToPage="1"/>
  </sheetPr>
  <dimension ref="A1:S63"/>
  <sheetViews>
    <sheetView showGridLines="0" tabSelected="1" zoomScale="80" zoomScaleNormal="80" workbookViewId="0">
      <selection activeCell="T14" sqref="T1:T1048576"/>
    </sheetView>
  </sheetViews>
  <sheetFormatPr defaultColWidth="11.19921875" defaultRowHeight="15"/>
  <cols>
    <col min="1" max="1" width="67" style="160" customWidth="1"/>
    <col min="2" max="2" width="14.796875" style="160" customWidth="1"/>
    <col min="3" max="3" width="13.5" style="160" customWidth="1"/>
    <col min="4" max="6" width="14.796875" style="160" customWidth="1"/>
    <col min="7" max="7" width="15" style="160" customWidth="1"/>
    <col min="8" max="8" width="14.796875" style="160" customWidth="1"/>
    <col min="9" max="9" width="13.69921875" style="160" customWidth="1"/>
    <col min="10" max="10" width="14.796875" style="160" customWidth="1"/>
    <col min="11" max="11" width="13.296875" style="160" customWidth="1"/>
    <col min="12" max="12" width="14.796875" style="160" customWidth="1"/>
    <col min="13" max="13" width="13.296875" style="160" customWidth="1"/>
    <col min="14" max="14" width="14.796875" style="160" customWidth="1"/>
    <col min="15" max="15" width="13.19921875" style="160" customWidth="1"/>
    <col min="16" max="18" width="14.796875" style="160" customWidth="1"/>
    <col min="19" max="19" width="15.19921875" style="160" customWidth="1"/>
    <col min="20" max="16384" width="11.19921875" style="160"/>
  </cols>
  <sheetData>
    <row r="1" spans="1:19" ht="10.050000000000001" customHeight="1"/>
    <row r="2" spans="1:19" ht="18.600000000000001">
      <c r="A2" s="193" t="s">
        <v>233</v>
      </c>
    </row>
    <row r="3" spans="1:19" ht="21">
      <c r="A3" s="180" t="s">
        <v>234</v>
      </c>
    </row>
    <row r="4" spans="1:19" ht="7.05" customHeight="1">
      <c r="A4" s="161"/>
    </row>
    <row r="5" spans="1:19" ht="37.950000000000003" customHeight="1">
      <c r="A5" s="228"/>
      <c r="B5" s="191"/>
      <c r="C5" s="192"/>
      <c r="D5" s="302" t="s">
        <v>241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 ht="46.95" customHeight="1">
      <c r="A6" s="229"/>
      <c r="B6" s="304" t="s">
        <v>156</v>
      </c>
      <c r="C6" s="305"/>
      <c r="D6" s="306" t="s">
        <v>0</v>
      </c>
      <c r="E6" s="307"/>
      <c r="F6" s="316" t="s">
        <v>243</v>
      </c>
      <c r="G6" s="308"/>
      <c r="H6" s="309" t="s">
        <v>242</v>
      </c>
      <c r="I6" s="310"/>
      <c r="J6" s="311" t="s">
        <v>158</v>
      </c>
      <c r="K6" s="312"/>
      <c r="L6" s="309" t="s">
        <v>155</v>
      </c>
      <c r="M6" s="310"/>
      <c r="N6" s="313" t="s">
        <v>44</v>
      </c>
      <c r="O6" s="310"/>
      <c r="P6" s="314" t="s">
        <v>6</v>
      </c>
      <c r="Q6" s="312"/>
      <c r="R6" s="313" t="s">
        <v>160</v>
      </c>
      <c r="S6" s="315"/>
    </row>
    <row r="7" spans="1:19" ht="28.05" customHeight="1">
      <c r="A7" s="230"/>
      <c r="B7" s="209" t="s">
        <v>36</v>
      </c>
      <c r="C7" s="181" t="s">
        <v>199</v>
      </c>
      <c r="D7" s="182" t="s">
        <v>36</v>
      </c>
      <c r="E7" s="182" t="s">
        <v>199</v>
      </c>
      <c r="F7" s="182" t="s">
        <v>36</v>
      </c>
      <c r="G7" s="182" t="s">
        <v>199</v>
      </c>
      <c r="H7" s="182" t="s">
        <v>36</v>
      </c>
      <c r="I7" s="182" t="s">
        <v>199</v>
      </c>
      <c r="J7" s="181" t="s">
        <v>36</v>
      </c>
      <c r="K7" s="181" t="s">
        <v>199</v>
      </c>
      <c r="L7" s="181" t="s">
        <v>36</v>
      </c>
      <c r="M7" s="181" t="s">
        <v>199</v>
      </c>
      <c r="N7" s="182" t="s">
        <v>36</v>
      </c>
      <c r="O7" s="181" t="s">
        <v>199</v>
      </c>
      <c r="P7" s="182" t="s">
        <v>36</v>
      </c>
      <c r="Q7" s="182" t="s">
        <v>199</v>
      </c>
      <c r="R7" s="181" t="s">
        <v>36</v>
      </c>
      <c r="S7" s="221" t="s">
        <v>199</v>
      </c>
    </row>
    <row r="8" spans="1:19" ht="22.05" customHeight="1">
      <c r="A8" s="218" t="s">
        <v>244</v>
      </c>
      <c r="B8" s="268">
        <v>3806903</v>
      </c>
      <c r="C8" s="269">
        <v>68794.621700000003</v>
      </c>
      <c r="D8" s="270">
        <v>189496600</v>
      </c>
      <c r="E8" s="269">
        <v>86076.767500000002</v>
      </c>
      <c r="F8" s="270">
        <v>39203032</v>
      </c>
      <c r="G8" s="269">
        <v>95464.768100000001</v>
      </c>
      <c r="H8" s="270">
        <v>1754133</v>
      </c>
      <c r="I8" s="269">
        <v>21099.244299999998</v>
      </c>
      <c r="J8" s="268">
        <v>18657738</v>
      </c>
      <c r="K8" s="269">
        <v>54431.185700000002</v>
      </c>
      <c r="L8" s="268">
        <v>546170</v>
      </c>
      <c r="M8" s="269">
        <v>16172.216200000001</v>
      </c>
      <c r="N8" s="270">
        <v>1826436</v>
      </c>
      <c r="O8" s="269">
        <v>49403.43</v>
      </c>
      <c r="P8" s="270">
        <v>14155773</v>
      </c>
      <c r="Q8" s="269">
        <v>108327.149</v>
      </c>
      <c r="R8" s="268">
        <v>62446960</v>
      </c>
      <c r="S8" s="271">
        <v>15762.8806</v>
      </c>
    </row>
    <row r="9" spans="1:19" ht="22.05" customHeight="1">
      <c r="A9" s="298" t="s">
        <v>10</v>
      </c>
      <c r="B9" s="169"/>
      <c r="C9" s="262"/>
      <c r="D9" s="169"/>
      <c r="E9" s="262"/>
      <c r="F9" s="169"/>
      <c r="G9" s="262"/>
      <c r="H9" s="169"/>
      <c r="I9" s="262"/>
      <c r="J9" s="169"/>
      <c r="K9" s="262"/>
      <c r="L9" s="169"/>
      <c r="M9" s="262"/>
      <c r="N9" s="169"/>
      <c r="O9" s="262"/>
      <c r="P9" s="169"/>
      <c r="Q9" s="262"/>
      <c r="R9" s="169"/>
      <c r="S9" s="264"/>
    </row>
    <row r="10" spans="1:19" ht="22.05" customHeight="1">
      <c r="A10" s="212" t="s">
        <v>12</v>
      </c>
      <c r="B10" s="272"/>
      <c r="C10" s="273"/>
      <c r="D10" s="272"/>
      <c r="E10" s="273"/>
      <c r="F10" s="272"/>
      <c r="G10" s="273"/>
      <c r="H10" s="272"/>
      <c r="I10" s="273"/>
      <c r="J10" s="272"/>
      <c r="K10" s="273"/>
      <c r="L10" s="272"/>
      <c r="M10" s="273"/>
      <c r="N10" s="272"/>
      <c r="O10" s="273"/>
      <c r="P10" s="272"/>
      <c r="Q10" s="273"/>
      <c r="R10" s="272"/>
      <c r="S10" s="271"/>
    </row>
    <row r="11" spans="1:19" ht="22.05" customHeight="1">
      <c r="A11" s="299" t="s">
        <v>7</v>
      </c>
      <c r="B11" s="171">
        <v>1976637</v>
      </c>
      <c r="C11" s="262">
        <v>34797.444533696304</v>
      </c>
      <c r="D11" s="171">
        <v>94020818</v>
      </c>
      <c r="E11" s="262">
        <v>49640.514683254798</v>
      </c>
      <c r="F11" s="171">
        <v>18828798</v>
      </c>
      <c r="G11" s="262">
        <v>52716.632400400202</v>
      </c>
      <c r="H11" s="171">
        <v>870577</v>
      </c>
      <c r="I11" s="262">
        <v>13312.9725197025</v>
      </c>
      <c r="J11" s="171">
        <v>8902468</v>
      </c>
      <c r="K11" s="262">
        <v>33900.072387751898</v>
      </c>
      <c r="L11" s="171">
        <v>273938</v>
      </c>
      <c r="M11" s="262">
        <v>11386.3028765817</v>
      </c>
      <c r="N11" s="171">
        <v>926020</v>
      </c>
      <c r="O11" s="262">
        <v>27954.973303969698</v>
      </c>
      <c r="P11" s="171">
        <v>6969534</v>
      </c>
      <c r="Q11" s="262">
        <v>60626.410395051098</v>
      </c>
      <c r="R11" s="171">
        <v>31588932</v>
      </c>
      <c r="S11" s="264">
        <v>27155.385743095001</v>
      </c>
    </row>
    <row r="12" spans="1:19" ht="22.05" customHeight="1">
      <c r="A12" s="213" t="s">
        <v>8</v>
      </c>
      <c r="B12" s="270">
        <v>1830266</v>
      </c>
      <c r="C12" s="273">
        <v>41717.8222623396</v>
      </c>
      <c r="D12" s="270">
        <v>95475782</v>
      </c>
      <c r="E12" s="273">
        <v>56686.441121949501</v>
      </c>
      <c r="F12" s="270">
        <v>20374234</v>
      </c>
      <c r="G12" s="273">
        <v>61454.3116571106</v>
      </c>
      <c r="H12" s="270">
        <v>883556</v>
      </c>
      <c r="I12" s="273">
        <v>14696.1166429404</v>
      </c>
      <c r="J12" s="270">
        <v>9755270</v>
      </c>
      <c r="K12" s="273">
        <v>32691.240847506298</v>
      </c>
      <c r="L12" s="270">
        <v>272232</v>
      </c>
      <c r="M12" s="273">
        <v>9096.5952370971609</v>
      </c>
      <c r="N12" s="270">
        <v>900416</v>
      </c>
      <c r="O12" s="273">
        <v>30713.715064843</v>
      </c>
      <c r="P12" s="270">
        <v>7186239</v>
      </c>
      <c r="Q12" s="273">
        <v>67702.014818234195</v>
      </c>
      <c r="R12" s="270">
        <v>30858028</v>
      </c>
      <c r="S12" s="271">
        <v>26863.860651158298</v>
      </c>
    </row>
    <row r="13" spans="1:19" ht="22.05" customHeight="1">
      <c r="A13" s="298" t="s">
        <v>9</v>
      </c>
      <c r="B13" s="169"/>
      <c r="C13" s="264"/>
      <c r="D13" s="169"/>
      <c r="E13" s="262"/>
      <c r="F13" s="169"/>
      <c r="G13" s="262"/>
      <c r="H13" s="169"/>
      <c r="I13" s="262"/>
      <c r="J13" s="169"/>
      <c r="K13" s="262"/>
      <c r="L13" s="169"/>
      <c r="M13" s="262"/>
      <c r="N13" s="169"/>
      <c r="O13" s="262"/>
      <c r="P13" s="169"/>
      <c r="Q13" s="262"/>
      <c r="R13" s="169"/>
      <c r="S13" s="264"/>
    </row>
    <row r="14" spans="1:19" ht="22.05" customHeight="1">
      <c r="A14" s="212" t="s">
        <v>12</v>
      </c>
      <c r="B14" s="272"/>
      <c r="C14" s="273"/>
      <c r="D14" s="272"/>
      <c r="E14" s="273"/>
      <c r="F14" s="272"/>
      <c r="G14" s="273"/>
      <c r="H14" s="272"/>
      <c r="I14" s="273"/>
      <c r="J14" s="272"/>
      <c r="K14" s="273"/>
      <c r="L14" s="272"/>
      <c r="M14" s="273"/>
      <c r="N14" s="272"/>
      <c r="O14" s="273"/>
      <c r="P14" s="272"/>
      <c r="Q14" s="273"/>
      <c r="R14" s="272"/>
      <c r="S14" s="271"/>
    </row>
    <row r="15" spans="1:19" ht="22.05" customHeight="1">
      <c r="A15" s="300" t="s">
        <v>30</v>
      </c>
      <c r="B15" s="171">
        <v>210498</v>
      </c>
      <c r="C15" s="262">
        <v>11446.756329248699</v>
      </c>
      <c r="D15" s="171">
        <v>8582386</v>
      </c>
      <c r="E15" s="262">
        <v>15759.163730742701</v>
      </c>
      <c r="F15" s="171">
        <v>2306838</v>
      </c>
      <c r="G15" s="262">
        <v>28507.437747964101</v>
      </c>
      <c r="H15" s="171">
        <v>99321</v>
      </c>
      <c r="I15" s="262">
        <v>4629.1489453001795</v>
      </c>
      <c r="J15" s="171">
        <v>878152</v>
      </c>
      <c r="K15" s="262">
        <v>12847.3479400876</v>
      </c>
      <c r="L15" s="171">
        <v>32920</v>
      </c>
      <c r="M15" s="262">
        <v>3481.0589093932699</v>
      </c>
      <c r="N15" s="171">
        <v>161343</v>
      </c>
      <c r="O15" s="262">
        <v>11221.6354860253</v>
      </c>
      <c r="P15" s="171">
        <v>1492468</v>
      </c>
      <c r="Q15" s="262">
        <v>28565.239876509298</v>
      </c>
      <c r="R15" s="171">
        <v>4819395</v>
      </c>
      <c r="S15" s="264">
        <v>16453.741122977099</v>
      </c>
    </row>
    <row r="16" spans="1:19" ht="22.05" customHeight="1">
      <c r="A16" s="215" t="s">
        <v>245</v>
      </c>
      <c r="B16" s="270">
        <v>243242</v>
      </c>
      <c r="C16" s="273">
        <v>13384.1074772143</v>
      </c>
      <c r="D16" s="270">
        <v>9365343</v>
      </c>
      <c r="E16" s="273">
        <v>52847.537369428901</v>
      </c>
      <c r="F16" s="270">
        <v>2517815</v>
      </c>
      <c r="G16" s="273">
        <v>36744.0849891791</v>
      </c>
      <c r="H16" s="270">
        <v>126596</v>
      </c>
      <c r="I16" s="273">
        <v>7137.9523373191596</v>
      </c>
      <c r="J16" s="270">
        <v>983959</v>
      </c>
      <c r="K16" s="273">
        <v>19750.808977960001</v>
      </c>
      <c r="L16" s="270">
        <v>34870</v>
      </c>
      <c r="M16" s="273">
        <v>3653.3073893918399</v>
      </c>
      <c r="N16" s="270">
        <v>161201</v>
      </c>
      <c r="O16" s="273">
        <v>9965.8470029430391</v>
      </c>
      <c r="P16" s="270">
        <v>1491154</v>
      </c>
      <c r="Q16" s="273">
        <v>30728.717520847302</v>
      </c>
      <c r="R16" s="270">
        <v>5085742</v>
      </c>
      <c r="S16" s="271">
        <v>42449.669684742097</v>
      </c>
    </row>
    <row r="17" spans="1:19" ht="22.05" customHeight="1">
      <c r="A17" s="300" t="s">
        <v>246</v>
      </c>
      <c r="B17" s="171">
        <v>248860</v>
      </c>
      <c r="C17" s="262">
        <v>14387.678533189001</v>
      </c>
      <c r="D17" s="171">
        <v>10219636</v>
      </c>
      <c r="E17" s="262">
        <v>56620.113031453599</v>
      </c>
      <c r="F17" s="171">
        <v>2838310</v>
      </c>
      <c r="G17" s="262">
        <v>37021.110467433296</v>
      </c>
      <c r="H17" s="171">
        <v>137513</v>
      </c>
      <c r="I17" s="262">
        <v>7122.4839306047197</v>
      </c>
      <c r="J17" s="171">
        <v>1057518</v>
      </c>
      <c r="K17" s="262">
        <v>16884.277075092301</v>
      </c>
      <c r="L17" s="171">
        <v>38454</v>
      </c>
      <c r="M17" s="262">
        <v>3618.3102119330201</v>
      </c>
      <c r="N17" s="171">
        <v>158529</v>
      </c>
      <c r="O17" s="262">
        <v>11260.912664207801</v>
      </c>
      <c r="P17" s="171">
        <v>1497555</v>
      </c>
      <c r="Q17" s="262">
        <v>30941.3284565416</v>
      </c>
      <c r="R17" s="171">
        <v>5657895</v>
      </c>
      <c r="S17" s="264">
        <v>44997.115949233201</v>
      </c>
    </row>
    <row r="18" spans="1:19" ht="22.05" customHeight="1">
      <c r="A18" s="215" t="s">
        <v>247</v>
      </c>
      <c r="B18" s="270">
        <v>226483</v>
      </c>
      <c r="C18" s="273">
        <v>12169.7720931438</v>
      </c>
      <c r="D18" s="270">
        <v>10698922</v>
      </c>
      <c r="E18" s="273">
        <v>31566.592591624001</v>
      </c>
      <c r="F18" s="270">
        <v>2805587</v>
      </c>
      <c r="G18" s="273">
        <v>27068.320451533898</v>
      </c>
      <c r="H18" s="270">
        <v>147121</v>
      </c>
      <c r="I18" s="273">
        <v>5953.9777061328896</v>
      </c>
      <c r="J18" s="270">
        <v>1069310</v>
      </c>
      <c r="K18" s="273">
        <v>17181.8166924424</v>
      </c>
      <c r="L18" s="270">
        <v>40699</v>
      </c>
      <c r="M18" s="273">
        <v>3971.2156373862699</v>
      </c>
      <c r="N18" s="270">
        <v>144014</v>
      </c>
      <c r="O18" s="273">
        <v>9784.0773184453192</v>
      </c>
      <c r="P18" s="270">
        <v>1266986</v>
      </c>
      <c r="Q18" s="273">
        <v>22568.561867728498</v>
      </c>
      <c r="R18" s="270">
        <v>5354189</v>
      </c>
      <c r="S18" s="271">
        <v>26922.922580169899</v>
      </c>
    </row>
    <row r="19" spans="1:19" ht="22.05" customHeight="1">
      <c r="A19" s="300" t="s">
        <v>248</v>
      </c>
      <c r="B19" s="171">
        <v>230581</v>
      </c>
      <c r="C19" s="262">
        <v>10507.960429590299</v>
      </c>
      <c r="D19" s="171">
        <v>10930660</v>
      </c>
      <c r="E19" s="262">
        <v>30035.7221151661</v>
      </c>
      <c r="F19" s="171">
        <v>2834894</v>
      </c>
      <c r="G19" s="262">
        <v>32484.220984745902</v>
      </c>
      <c r="H19" s="171">
        <v>135895</v>
      </c>
      <c r="I19" s="262">
        <v>5292.5147195052796</v>
      </c>
      <c r="J19" s="171">
        <v>1128994</v>
      </c>
      <c r="K19" s="262">
        <v>17079.554318310798</v>
      </c>
      <c r="L19" s="171">
        <v>42744</v>
      </c>
      <c r="M19" s="262">
        <v>3687.4773847247202</v>
      </c>
      <c r="N19" s="171">
        <v>110678</v>
      </c>
      <c r="O19" s="262">
        <v>8167.8415239208098</v>
      </c>
      <c r="P19" s="171">
        <v>1030545</v>
      </c>
      <c r="Q19" s="262">
        <v>25126.586405317699</v>
      </c>
      <c r="R19" s="171">
        <v>4958030</v>
      </c>
      <c r="S19" s="264">
        <v>24353.9624680294</v>
      </c>
    </row>
    <row r="20" spans="1:19" ht="22.05" customHeight="1">
      <c r="A20" s="215" t="s">
        <v>249</v>
      </c>
      <c r="B20" s="270">
        <v>275947</v>
      </c>
      <c r="C20" s="273">
        <v>13720.0731479389</v>
      </c>
      <c r="D20" s="270">
        <v>11419281</v>
      </c>
      <c r="E20" s="273">
        <v>24774.046965863799</v>
      </c>
      <c r="F20" s="270">
        <v>2925669</v>
      </c>
      <c r="G20" s="273">
        <v>27231.113393559801</v>
      </c>
      <c r="H20" s="270">
        <v>121011</v>
      </c>
      <c r="I20" s="273">
        <v>5073.6641424304999</v>
      </c>
      <c r="J20" s="270">
        <v>1365470</v>
      </c>
      <c r="K20" s="273">
        <v>13941.020859513799</v>
      </c>
      <c r="L20" s="270">
        <v>40257</v>
      </c>
      <c r="M20" s="273">
        <v>3980.1123103458099</v>
      </c>
      <c r="N20" s="270">
        <v>115325</v>
      </c>
      <c r="O20" s="273">
        <v>8210.1175616965102</v>
      </c>
      <c r="P20" s="270">
        <v>1018771</v>
      </c>
      <c r="Q20" s="273">
        <v>23876.1659017907</v>
      </c>
      <c r="R20" s="270">
        <v>4773290</v>
      </c>
      <c r="S20" s="271">
        <v>26377.669162873699</v>
      </c>
    </row>
    <row r="21" spans="1:19" ht="22.95" customHeight="1">
      <c r="A21" s="300" t="s">
        <v>250</v>
      </c>
      <c r="B21" s="171">
        <v>322532</v>
      </c>
      <c r="C21" s="262">
        <v>13600.397465209</v>
      </c>
      <c r="D21" s="171">
        <v>12066836</v>
      </c>
      <c r="E21" s="262">
        <v>23786.2174589282</v>
      </c>
      <c r="F21" s="171">
        <v>2975054</v>
      </c>
      <c r="G21" s="262">
        <v>26561.629069625498</v>
      </c>
      <c r="H21" s="171">
        <v>128616</v>
      </c>
      <c r="I21" s="262">
        <v>6569.14837362053</v>
      </c>
      <c r="J21" s="171">
        <v>1604342</v>
      </c>
      <c r="K21" s="262">
        <v>15728.628596471801</v>
      </c>
      <c r="L21" s="171">
        <v>45175</v>
      </c>
      <c r="M21" s="262">
        <v>4967.4219465352498</v>
      </c>
      <c r="N21" s="171">
        <v>133510</v>
      </c>
      <c r="O21" s="262">
        <v>9426.1144379355101</v>
      </c>
      <c r="P21" s="171">
        <v>980775</v>
      </c>
      <c r="Q21" s="262">
        <v>21704.837953115799</v>
      </c>
      <c r="R21" s="171">
        <v>4738131</v>
      </c>
      <c r="S21" s="264">
        <v>21880.147977473302</v>
      </c>
    </row>
    <row r="22" spans="1:19" ht="22.05" customHeight="1">
      <c r="A22" s="215" t="s">
        <v>251</v>
      </c>
      <c r="B22" s="270">
        <v>336066</v>
      </c>
      <c r="C22" s="273">
        <v>14278.2693379052</v>
      </c>
      <c r="D22" s="270">
        <v>12015821</v>
      </c>
      <c r="E22" s="273">
        <v>61589.6494384865</v>
      </c>
      <c r="F22" s="270">
        <v>2709548</v>
      </c>
      <c r="G22" s="273">
        <v>36265.175806428197</v>
      </c>
      <c r="H22" s="270">
        <v>115890</v>
      </c>
      <c r="I22" s="273">
        <v>6776.0350915039198</v>
      </c>
      <c r="J22" s="270">
        <v>1619905</v>
      </c>
      <c r="K22" s="273">
        <v>23015.4589938848</v>
      </c>
      <c r="L22" s="270">
        <v>42351</v>
      </c>
      <c r="M22" s="273">
        <v>4640.9070491521397</v>
      </c>
      <c r="N22" s="270">
        <v>135972</v>
      </c>
      <c r="O22" s="273">
        <v>9023.9027705211192</v>
      </c>
      <c r="P22" s="270">
        <v>871632</v>
      </c>
      <c r="Q22" s="273">
        <v>24270.2598527013</v>
      </c>
      <c r="R22" s="270">
        <v>4603669</v>
      </c>
      <c r="S22" s="271">
        <v>45453.287727614101</v>
      </c>
    </row>
    <row r="23" spans="1:19" ht="22.05" customHeight="1">
      <c r="A23" s="300" t="s">
        <v>252</v>
      </c>
      <c r="B23" s="171">
        <v>292666</v>
      </c>
      <c r="C23" s="262">
        <v>12473.321227897401</v>
      </c>
      <c r="D23" s="171">
        <v>11502643</v>
      </c>
      <c r="E23" s="262">
        <v>54992.500508928802</v>
      </c>
      <c r="F23" s="171">
        <v>2620752</v>
      </c>
      <c r="G23" s="262">
        <v>35691.574264827999</v>
      </c>
      <c r="H23" s="171">
        <v>116318</v>
      </c>
      <c r="I23" s="262">
        <v>5576.8585138848603</v>
      </c>
      <c r="J23" s="171">
        <v>1489668</v>
      </c>
      <c r="K23" s="262">
        <v>25325.430923902499</v>
      </c>
      <c r="L23" s="171">
        <v>42390</v>
      </c>
      <c r="M23" s="262">
        <v>4706.2775550917104</v>
      </c>
      <c r="N23" s="171">
        <v>140405</v>
      </c>
      <c r="O23" s="262">
        <v>9176.3941068120494</v>
      </c>
      <c r="P23" s="171">
        <v>811637</v>
      </c>
      <c r="Q23" s="262">
        <v>24352.893460822001</v>
      </c>
      <c r="R23" s="171">
        <v>4426322</v>
      </c>
      <c r="S23" s="264">
        <v>39027.8679496232</v>
      </c>
    </row>
    <row r="24" spans="1:19" ht="22.05" customHeight="1">
      <c r="A24" s="215" t="s">
        <v>253</v>
      </c>
      <c r="B24" s="270">
        <v>258254</v>
      </c>
      <c r="C24" s="273">
        <v>12494.810646477001</v>
      </c>
      <c r="D24" s="270">
        <v>10883375</v>
      </c>
      <c r="E24" s="273">
        <v>20290.158580278399</v>
      </c>
      <c r="F24" s="270">
        <v>2352681</v>
      </c>
      <c r="G24" s="273">
        <v>22553.869915392599</v>
      </c>
      <c r="H24" s="270">
        <v>99940</v>
      </c>
      <c r="I24" s="273">
        <v>5235.35692978306</v>
      </c>
      <c r="J24" s="270">
        <v>1407278</v>
      </c>
      <c r="K24" s="273">
        <v>13443.4821627088</v>
      </c>
      <c r="L24" s="270">
        <v>33099</v>
      </c>
      <c r="M24" s="273">
        <v>3827.4965165532799</v>
      </c>
      <c r="N24" s="270">
        <v>108184</v>
      </c>
      <c r="O24" s="273">
        <v>7107.7357800999998</v>
      </c>
      <c r="P24" s="270">
        <v>668374</v>
      </c>
      <c r="Q24" s="273">
        <v>16601.265586077301</v>
      </c>
      <c r="R24" s="270">
        <v>3965368</v>
      </c>
      <c r="S24" s="271">
        <v>18751.324366377699</v>
      </c>
    </row>
    <row r="25" spans="1:19" ht="22.05" customHeight="1">
      <c r="A25" s="300" t="s">
        <v>254</v>
      </c>
      <c r="B25" s="171">
        <v>229763</v>
      </c>
      <c r="C25" s="262">
        <v>8594.35133506079</v>
      </c>
      <c r="D25" s="171">
        <v>12505018</v>
      </c>
      <c r="E25" s="262">
        <v>19511.492690234401</v>
      </c>
      <c r="F25" s="171">
        <v>2440070</v>
      </c>
      <c r="G25" s="262">
        <v>24115.1349341967</v>
      </c>
      <c r="H25" s="171">
        <v>104420</v>
      </c>
      <c r="I25" s="262">
        <v>5866.1282620494203</v>
      </c>
      <c r="J25" s="171">
        <v>1272394</v>
      </c>
      <c r="K25" s="262">
        <v>12098.543462171499</v>
      </c>
      <c r="L25" s="171">
        <v>30856</v>
      </c>
      <c r="M25" s="262">
        <v>4091.8995077633299</v>
      </c>
      <c r="N25" s="171">
        <v>104515</v>
      </c>
      <c r="O25" s="262">
        <v>6908.6127287294403</v>
      </c>
      <c r="P25" s="171">
        <v>644008</v>
      </c>
      <c r="Q25" s="262">
        <v>16293.445364208201</v>
      </c>
      <c r="R25" s="171">
        <v>3531449</v>
      </c>
      <c r="S25" s="264">
        <v>21335.7527995692</v>
      </c>
    </row>
    <row r="26" spans="1:19" ht="22.05" customHeight="1">
      <c r="A26" s="215" t="s">
        <v>255</v>
      </c>
      <c r="B26" s="270">
        <v>225739</v>
      </c>
      <c r="C26" s="273">
        <v>8672.7205846586894</v>
      </c>
      <c r="D26" s="270">
        <v>13536227</v>
      </c>
      <c r="E26" s="273">
        <v>60915.5490879145</v>
      </c>
      <c r="F26" s="270">
        <v>2375474</v>
      </c>
      <c r="G26" s="273">
        <v>22437.553450652402</v>
      </c>
      <c r="H26" s="270">
        <v>107072</v>
      </c>
      <c r="I26" s="273">
        <v>4926.5716089903699</v>
      </c>
      <c r="J26" s="270">
        <v>1139082</v>
      </c>
      <c r="K26" s="273">
        <v>17453.965706082799</v>
      </c>
      <c r="L26" s="270">
        <v>29063</v>
      </c>
      <c r="M26" s="273">
        <v>3216.3132169339101</v>
      </c>
      <c r="N26" s="270">
        <v>97049</v>
      </c>
      <c r="O26" s="273">
        <v>6422.61701484887</v>
      </c>
      <c r="P26" s="270">
        <v>623027</v>
      </c>
      <c r="Q26" s="273">
        <v>15260.9209020126</v>
      </c>
      <c r="R26" s="270">
        <v>3014370</v>
      </c>
      <c r="S26" s="271">
        <v>25225.6415519168</v>
      </c>
    </row>
    <row r="27" spans="1:19" ht="22.05" customHeight="1">
      <c r="A27" s="300" t="s">
        <v>256</v>
      </c>
      <c r="B27" s="171">
        <v>215503</v>
      </c>
      <c r="C27" s="262">
        <v>9262.8222164226208</v>
      </c>
      <c r="D27" s="171">
        <v>14723029</v>
      </c>
      <c r="E27" s="262">
        <v>60750.535467365502</v>
      </c>
      <c r="F27" s="171">
        <v>2404651</v>
      </c>
      <c r="G27" s="262">
        <v>24234.165467226299</v>
      </c>
      <c r="H27" s="171">
        <v>103329</v>
      </c>
      <c r="I27" s="262">
        <v>4752.0575244638803</v>
      </c>
      <c r="J27" s="171">
        <v>1006744</v>
      </c>
      <c r="K27" s="262">
        <v>18412.0906469652</v>
      </c>
      <c r="L27" s="171">
        <v>32397</v>
      </c>
      <c r="M27" s="262">
        <v>3558.75980557922</v>
      </c>
      <c r="N27" s="171">
        <v>87595</v>
      </c>
      <c r="O27" s="262">
        <v>6120.6800586251202</v>
      </c>
      <c r="P27" s="171">
        <v>592463</v>
      </c>
      <c r="Q27" s="262">
        <v>15321.711776366899</v>
      </c>
      <c r="R27" s="171">
        <v>2484424</v>
      </c>
      <c r="S27" s="264">
        <v>27410.276896966199</v>
      </c>
    </row>
    <row r="28" spans="1:19" ht="22.05" customHeight="1">
      <c r="A28" s="215" t="s">
        <v>257</v>
      </c>
      <c r="B28" s="270">
        <v>176233</v>
      </c>
      <c r="C28" s="273">
        <v>8240.9602778151693</v>
      </c>
      <c r="D28" s="270">
        <v>12914816</v>
      </c>
      <c r="E28" s="273">
        <v>53804.621788237797</v>
      </c>
      <c r="F28" s="270">
        <v>1901622</v>
      </c>
      <c r="G28" s="273">
        <v>21773.236193972501</v>
      </c>
      <c r="H28" s="270">
        <v>80224</v>
      </c>
      <c r="I28" s="273">
        <v>4611.41568115259</v>
      </c>
      <c r="J28" s="270">
        <v>901311</v>
      </c>
      <c r="K28" s="273">
        <v>15056.1187421789</v>
      </c>
      <c r="L28" s="270">
        <v>20021</v>
      </c>
      <c r="M28" s="273">
        <v>2748.5188751946498</v>
      </c>
      <c r="N28" s="270">
        <v>67864</v>
      </c>
      <c r="O28" s="273">
        <v>6127.1147085844004</v>
      </c>
      <c r="P28" s="270">
        <v>446066</v>
      </c>
      <c r="Q28" s="273">
        <v>12892.908206213</v>
      </c>
      <c r="R28" s="270">
        <v>1862322</v>
      </c>
      <c r="S28" s="271">
        <v>21851.346221465501</v>
      </c>
    </row>
    <row r="29" spans="1:19" ht="22.05" customHeight="1">
      <c r="A29" s="300" t="s">
        <v>258</v>
      </c>
      <c r="B29" s="171">
        <v>133138</v>
      </c>
      <c r="C29" s="262">
        <v>7550.0480164015398</v>
      </c>
      <c r="D29" s="171">
        <v>11433035</v>
      </c>
      <c r="E29" s="262">
        <v>52918.654515077302</v>
      </c>
      <c r="F29" s="171">
        <v>1407539</v>
      </c>
      <c r="G29" s="262">
        <v>18397.1460107479</v>
      </c>
      <c r="H29" s="171">
        <v>57429</v>
      </c>
      <c r="I29" s="262">
        <v>3689.43449840741</v>
      </c>
      <c r="J29" s="171">
        <v>714243</v>
      </c>
      <c r="K29" s="262">
        <v>13162.047881082301</v>
      </c>
      <c r="L29" s="171">
        <v>18930</v>
      </c>
      <c r="M29" s="262">
        <v>3292.2656802996198</v>
      </c>
      <c r="N29" s="171">
        <v>46676</v>
      </c>
      <c r="O29" s="262">
        <v>5212.7710922593797</v>
      </c>
      <c r="P29" s="171">
        <v>328321</v>
      </c>
      <c r="Q29" s="262">
        <v>10198.9357187692</v>
      </c>
      <c r="R29" s="171">
        <v>1307054</v>
      </c>
      <c r="S29" s="264">
        <v>20501.208286149398</v>
      </c>
    </row>
    <row r="30" spans="1:19" ht="22.05" customHeight="1">
      <c r="A30" s="215" t="s">
        <v>259</v>
      </c>
      <c r="B30" s="270">
        <v>81329</v>
      </c>
      <c r="C30" s="273">
        <v>6675.4663464847199</v>
      </c>
      <c r="D30" s="270">
        <v>7402266</v>
      </c>
      <c r="E30" s="273">
        <v>40618.770169685697</v>
      </c>
      <c r="F30" s="270">
        <v>824908</v>
      </c>
      <c r="G30" s="273">
        <v>13649.5988801198</v>
      </c>
      <c r="H30" s="270">
        <v>35840</v>
      </c>
      <c r="I30" s="273">
        <v>2680.0099993708</v>
      </c>
      <c r="J30" s="270">
        <v>462946</v>
      </c>
      <c r="K30" s="273">
        <v>10049.187433917001</v>
      </c>
      <c r="L30" s="270">
        <v>13165</v>
      </c>
      <c r="M30" s="273">
        <v>2622.4251339552102</v>
      </c>
      <c r="N30" s="270">
        <v>27307</v>
      </c>
      <c r="O30" s="273">
        <v>2999.1946135175199</v>
      </c>
      <c r="P30" s="270">
        <v>191507</v>
      </c>
      <c r="Q30" s="273">
        <v>7703.8428210173997</v>
      </c>
      <c r="R30" s="270">
        <v>849952</v>
      </c>
      <c r="S30" s="271">
        <v>15177.084001683401</v>
      </c>
    </row>
    <row r="31" spans="1:19" ht="22.05" customHeight="1">
      <c r="A31" s="300" t="s">
        <v>260</v>
      </c>
      <c r="B31" s="171">
        <v>49888</v>
      </c>
      <c r="C31" s="262">
        <v>3780.0017027577201</v>
      </c>
      <c r="D31" s="171">
        <v>4750246</v>
      </c>
      <c r="E31" s="262">
        <v>36833.022339246301</v>
      </c>
      <c r="F31" s="171">
        <v>500701</v>
      </c>
      <c r="G31" s="262">
        <v>12114.5187866447</v>
      </c>
      <c r="H31" s="171">
        <v>21227</v>
      </c>
      <c r="I31" s="262">
        <v>2120.0989492085</v>
      </c>
      <c r="J31" s="171">
        <v>293854</v>
      </c>
      <c r="K31" s="262">
        <v>8893.9763047522792</v>
      </c>
      <c r="L31" s="171">
        <v>5567</v>
      </c>
      <c r="M31" s="262">
        <v>1716.7752299624101</v>
      </c>
      <c r="N31" s="171">
        <v>14514</v>
      </c>
      <c r="O31" s="262">
        <v>2522.8100462376301</v>
      </c>
      <c r="P31" s="171">
        <v>113727</v>
      </c>
      <c r="Q31" s="262">
        <v>6643.9869545473202</v>
      </c>
      <c r="R31" s="171">
        <v>522290</v>
      </c>
      <c r="S31" s="264">
        <v>12332.9319763327</v>
      </c>
    </row>
    <row r="32" spans="1:19" ht="22.05" customHeight="1">
      <c r="A32" s="215" t="s">
        <v>207</v>
      </c>
      <c r="B32" s="270">
        <v>50181</v>
      </c>
      <c r="C32" s="273">
        <v>4431.8145243692197</v>
      </c>
      <c r="D32" s="270">
        <v>4547060</v>
      </c>
      <c r="E32" s="273">
        <v>35124.669093999801</v>
      </c>
      <c r="F32" s="270">
        <v>460919</v>
      </c>
      <c r="G32" s="273">
        <v>12900.557312499701</v>
      </c>
      <c r="H32" s="270">
        <v>16371</v>
      </c>
      <c r="I32" s="273">
        <v>1851.1129888836499</v>
      </c>
      <c r="J32" s="270">
        <v>262568</v>
      </c>
      <c r="K32" s="273">
        <v>8901.2722362690893</v>
      </c>
      <c r="L32" s="270">
        <v>3212</v>
      </c>
      <c r="M32" s="273">
        <v>1067.7742390897799</v>
      </c>
      <c r="N32" s="270">
        <v>11755</v>
      </c>
      <c r="O32" s="273">
        <v>2352.45453570175</v>
      </c>
      <c r="P32" s="270">
        <v>86757</v>
      </c>
      <c r="Q32" s="273">
        <v>5469.4679806409204</v>
      </c>
      <c r="R32" s="270">
        <v>493068</v>
      </c>
      <c r="S32" s="271">
        <v>13149.075158546601</v>
      </c>
    </row>
    <row r="33" spans="1:19" ht="22.05" customHeight="1">
      <c r="A33" s="217" t="s">
        <v>261</v>
      </c>
      <c r="B33" s="162">
        <v>37</v>
      </c>
      <c r="C33" s="265">
        <v>0.413223096851493</v>
      </c>
      <c r="D33" s="162">
        <v>44</v>
      </c>
      <c r="E33" s="265">
        <v>0.413223096851493</v>
      </c>
      <c r="F33" s="162">
        <v>35</v>
      </c>
      <c r="G33" s="265">
        <v>0.413223096851493</v>
      </c>
      <c r="H33" s="162">
        <v>34</v>
      </c>
      <c r="I33" s="265">
        <v>0.413223096851493</v>
      </c>
      <c r="J33" s="162">
        <v>38</v>
      </c>
      <c r="K33" s="265">
        <v>0.413223096851493</v>
      </c>
      <c r="L33" s="162">
        <v>34</v>
      </c>
      <c r="M33" s="265">
        <v>1.2396692905544799</v>
      </c>
      <c r="N33" s="162">
        <v>32</v>
      </c>
      <c r="O33" s="265">
        <v>0.413223096851493</v>
      </c>
      <c r="P33" s="162">
        <v>26</v>
      </c>
      <c r="Q33" s="265">
        <v>0.413223096851493</v>
      </c>
      <c r="R33" s="162">
        <v>30</v>
      </c>
      <c r="S33" s="267">
        <v>0.413223096851493</v>
      </c>
    </row>
    <row r="34" spans="1:19" ht="22.05" customHeight="1">
      <c r="A34" s="212" t="s">
        <v>262</v>
      </c>
      <c r="B34" s="270"/>
      <c r="C34" s="273"/>
      <c r="D34" s="270"/>
      <c r="E34" s="273"/>
      <c r="F34" s="270"/>
      <c r="G34" s="273"/>
      <c r="H34" s="270"/>
      <c r="I34" s="273"/>
      <c r="J34" s="275"/>
      <c r="K34" s="273"/>
      <c r="L34" s="270"/>
      <c r="M34" s="273"/>
      <c r="N34" s="270"/>
      <c r="O34" s="273"/>
      <c r="P34" s="270"/>
      <c r="Q34" s="273"/>
      <c r="R34" s="270"/>
      <c r="S34" s="271"/>
    </row>
    <row r="35" spans="1:19" ht="22.05" customHeight="1">
      <c r="A35" s="298" t="s">
        <v>11</v>
      </c>
      <c r="B35" s="171">
        <v>2647239</v>
      </c>
      <c r="C35" s="262">
        <v>44349.0990056714</v>
      </c>
      <c r="D35" s="171">
        <v>139699653</v>
      </c>
      <c r="E35" s="262">
        <v>63554.201039753301</v>
      </c>
      <c r="F35" s="171">
        <v>25899588</v>
      </c>
      <c r="G35" s="262">
        <v>59546.382563436098</v>
      </c>
      <c r="H35" s="171">
        <v>1107687</v>
      </c>
      <c r="I35" s="262">
        <v>13880.5464071281</v>
      </c>
      <c r="J35" s="171">
        <v>13539805</v>
      </c>
      <c r="K35" s="262">
        <v>30939.377591330001</v>
      </c>
      <c r="L35" s="171">
        <v>356483</v>
      </c>
      <c r="M35" s="262">
        <v>10988.6305051036</v>
      </c>
      <c r="N35" s="171">
        <v>1090671</v>
      </c>
      <c r="O35" s="262">
        <v>26901.627976478299</v>
      </c>
      <c r="P35" s="171">
        <v>7377065</v>
      </c>
      <c r="Q35" s="262">
        <v>66296.163287221905</v>
      </c>
      <c r="R35" s="171">
        <v>36571709</v>
      </c>
      <c r="S35" s="264">
        <v>32309.780269294301</v>
      </c>
    </row>
    <row r="36" spans="1:19" ht="22.05" customHeight="1">
      <c r="A36" s="213" t="s">
        <v>200</v>
      </c>
      <c r="B36" s="270">
        <v>153251</v>
      </c>
      <c r="C36" s="273">
        <v>10384.062513029699</v>
      </c>
      <c r="D36" s="270">
        <v>2477538</v>
      </c>
      <c r="E36" s="273">
        <v>32918.348004811996</v>
      </c>
      <c r="F36" s="270">
        <v>889841</v>
      </c>
      <c r="G36" s="273">
        <v>23924.088095951101</v>
      </c>
      <c r="H36" s="270">
        <v>48371</v>
      </c>
      <c r="I36" s="273">
        <v>3876.83854676397</v>
      </c>
      <c r="J36" s="270">
        <v>1032028</v>
      </c>
      <c r="K36" s="273">
        <v>24057.4686304223</v>
      </c>
      <c r="L36" s="270">
        <v>20654</v>
      </c>
      <c r="M36" s="273">
        <v>2929.8756226495798</v>
      </c>
      <c r="N36" s="270">
        <v>59247</v>
      </c>
      <c r="O36" s="273">
        <v>5378.8149151366297</v>
      </c>
      <c r="P36" s="270">
        <v>177265</v>
      </c>
      <c r="Q36" s="273">
        <v>8987.8282082418991</v>
      </c>
      <c r="R36" s="270">
        <v>5985179</v>
      </c>
      <c r="S36" s="271">
        <v>54760.100496997999</v>
      </c>
    </row>
    <row r="37" spans="1:19" ht="22.05" customHeight="1">
      <c r="A37" s="299" t="s">
        <v>201</v>
      </c>
      <c r="B37" s="171">
        <v>100367</v>
      </c>
      <c r="C37" s="262">
        <v>6879.0362687034503</v>
      </c>
      <c r="D37" s="171">
        <v>5769148</v>
      </c>
      <c r="E37" s="262">
        <v>51703.841760049399</v>
      </c>
      <c r="F37" s="171">
        <v>2202234</v>
      </c>
      <c r="G37" s="262">
        <v>36428.348900263001</v>
      </c>
      <c r="H37" s="171">
        <v>116927</v>
      </c>
      <c r="I37" s="262">
        <v>5545.9568277927701</v>
      </c>
      <c r="J37" s="171">
        <v>611571</v>
      </c>
      <c r="K37" s="262">
        <v>17570.726515134498</v>
      </c>
      <c r="L37" s="171">
        <v>21126</v>
      </c>
      <c r="M37" s="262">
        <v>2956.0049939652499</v>
      </c>
      <c r="N37" s="171">
        <v>60029</v>
      </c>
      <c r="O37" s="262">
        <v>6079.6227377614696</v>
      </c>
      <c r="P37" s="171">
        <v>409913</v>
      </c>
      <c r="Q37" s="262">
        <v>16431.8911091392</v>
      </c>
      <c r="R37" s="171">
        <v>4097497</v>
      </c>
      <c r="S37" s="264">
        <v>49603.126331681298</v>
      </c>
    </row>
    <row r="38" spans="1:19" ht="22.05" customHeight="1">
      <c r="A38" s="213" t="s">
        <v>16</v>
      </c>
      <c r="B38" s="270">
        <v>448405</v>
      </c>
      <c r="C38" s="273">
        <v>14984.852613003701</v>
      </c>
      <c r="D38" s="270">
        <v>36778836</v>
      </c>
      <c r="E38" s="273">
        <v>123221.882223062</v>
      </c>
      <c r="F38" s="270">
        <v>8081769</v>
      </c>
      <c r="G38" s="273">
        <v>60015.305129247899</v>
      </c>
      <c r="H38" s="270">
        <v>379540</v>
      </c>
      <c r="I38" s="273">
        <v>10803.609887271799</v>
      </c>
      <c r="J38" s="270">
        <v>1890232</v>
      </c>
      <c r="K38" s="273">
        <v>33057.075172916702</v>
      </c>
      <c r="L38" s="270">
        <v>127743</v>
      </c>
      <c r="M38" s="273">
        <v>6807.6108874464899</v>
      </c>
      <c r="N38" s="270">
        <v>227624</v>
      </c>
      <c r="O38" s="273">
        <v>12760.0475610422</v>
      </c>
      <c r="P38" s="270">
        <v>1755972</v>
      </c>
      <c r="Q38" s="273">
        <v>32178.0743455351</v>
      </c>
      <c r="R38" s="270">
        <v>10264095</v>
      </c>
      <c r="S38" s="271">
        <v>67054.841493795</v>
      </c>
    </row>
    <row r="39" spans="1:19" ht="22.05" customHeight="1">
      <c r="A39" s="299" t="s">
        <v>15</v>
      </c>
      <c r="B39" s="171">
        <v>337388</v>
      </c>
      <c r="C39" s="262">
        <v>11756.0171237586</v>
      </c>
      <c r="D39" s="171">
        <v>27642927</v>
      </c>
      <c r="E39" s="262">
        <v>102545.351970841</v>
      </c>
      <c r="F39" s="171">
        <v>5989569</v>
      </c>
      <c r="G39" s="262">
        <v>58605.327082609503</v>
      </c>
      <c r="H39" s="171">
        <v>280637</v>
      </c>
      <c r="I39" s="262">
        <v>9736.4722762847396</v>
      </c>
      <c r="J39" s="171">
        <v>1440892</v>
      </c>
      <c r="K39" s="262">
        <v>23809.689281271301</v>
      </c>
      <c r="L39" s="171">
        <v>87827</v>
      </c>
      <c r="M39" s="262">
        <v>7269.6216630767703</v>
      </c>
      <c r="N39" s="171">
        <v>205535</v>
      </c>
      <c r="O39" s="262">
        <v>11031.925627317099</v>
      </c>
      <c r="P39" s="171">
        <v>1684540</v>
      </c>
      <c r="Q39" s="262">
        <v>31704.935537578102</v>
      </c>
      <c r="R39" s="171">
        <v>6393883</v>
      </c>
      <c r="S39" s="264">
        <v>59749.411106360698</v>
      </c>
    </row>
    <row r="40" spans="1:19" ht="22.05" customHeight="1">
      <c r="A40" s="213" t="s">
        <v>263</v>
      </c>
      <c r="B40" s="270">
        <v>198517</v>
      </c>
      <c r="C40" s="273">
        <v>10294.029839736701</v>
      </c>
      <c r="D40" s="270">
        <v>13064731</v>
      </c>
      <c r="E40" s="273">
        <v>59729.257563567597</v>
      </c>
      <c r="F40" s="270">
        <v>2300888</v>
      </c>
      <c r="G40" s="273">
        <v>35057.429211403898</v>
      </c>
      <c r="H40" s="270">
        <v>100346</v>
      </c>
      <c r="I40" s="273">
        <v>5561.1460340001004</v>
      </c>
      <c r="J40" s="270">
        <v>878220</v>
      </c>
      <c r="K40" s="273">
        <v>17738.5399039242</v>
      </c>
      <c r="L40" s="270">
        <v>33101</v>
      </c>
      <c r="M40" s="273">
        <v>4074.8109189152901</v>
      </c>
      <c r="N40" s="270">
        <v>98094</v>
      </c>
      <c r="O40" s="273">
        <v>6766.5513261727301</v>
      </c>
      <c r="P40" s="270">
        <v>744351</v>
      </c>
      <c r="Q40" s="273">
        <v>19177.202832310799</v>
      </c>
      <c r="R40" s="270">
        <v>2608197</v>
      </c>
      <c r="S40" s="271">
        <v>37654.766249112901</v>
      </c>
    </row>
    <row r="41" spans="1:19" ht="22.05" customHeight="1">
      <c r="A41" s="299" t="s">
        <v>264</v>
      </c>
      <c r="B41" s="171">
        <v>753557</v>
      </c>
      <c r="C41" s="262">
        <v>19398.719923213699</v>
      </c>
      <c r="D41" s="171">
        <v>32885048</v>
      </c>
      <c r="E41" s="262">
        <v>108963.754776788</v>
      </c>
      <c r="F41" s="171">
        <v>3907379</v>
      </c>
      <c r="G41" s="262">
        <v>43306.571344318298</v>
      </c>
      <c r="H41" s="171">
        <v>117208</v>
      </c>
      <c r="I41" s="262">
        <v>4634.7439007266103</v>
      </c>
      <c r="J41" s="171">
        <v>4158695</v>
      </c>
      <c r="K41" s="262">
        <v>40654.702483681598</v>
      </c>
      <c r="L41" s="171">
        <v>45602</v>
      </c>
      <c r="M41" s="262">
        <v>5016.1488752758596</v>
      </c>
      <c r="N41" s="171">
        <v>259447</v>
      </c>
      <c r="O41" s="262">
        <v>10570.1794628076</v>
      </c>
      <c r="P41" s="171">
        <v>1616719</v>
      </c>
      <c r="Q41" s="262">
        <v>28890.820738476199</v>
      </c>
      <c r="R41" s="171">
        <v>4819249</v>
      </c>
      <c r="S41" s="264">
        <v>53315.550412941797</v>
      </c>
    </row>
    <row r="42" spans="1:19" ht="22.05" customHeight="1">
      <c r="A42" s="276" t="s">
        <v>13</v>
      </c>
      <c r="B42" s="277">
        <v>655754</v>
      </c>
      <c r="C42" s="278">
        <v>19758.383273498599</v>
      </c>
      <c r="D42" s="277">
        <v>21081425</v>
      </c>
      <c r="E42" s="278">
        <v>111769.39187282699</v>
      </c>
      <c r="F42" s="277">
        <v>2527908</v>
      </c>
      <c r="G42" s="278">
        <v>39009.5005427379</v>
      </c>
      <c r="H42" s="277">
        <v>64658</v>
      </c>
      <c r="I42" s="278">
        <v>4456.3325228478197</v>
      </c>
      <c r="J42" s="277">
        <v>3528167</v>
      </c>
      <c r="K42" s="278">
        <v>38608.112735159899</v>
      </c>
      <c r="L42" s="277">
        <v>20430</v>
      </c>
      <c r="M42" s="278">
        <v>2806.32795865344</v>
      </c>
      <c r="N42" s="277">
        <v>180695</v>
      </c>
      <c r="O42" s="278">
        <v>10072.399027989401</v>
      </c>
      <c r="P42" s="277">
        <v>988305</v>
      </c>
      <c r="Q42" s="278">
        <v>21025.8252266702</v>
      </c>
      <c r="R42" s="277">
        <v>2403609</v>
      </c>
      <c r="S42" s="279">
        <v>42458.065388701798</v>
      </c>
    </row>
    <row r="43" spans="1:19" ht="22.05" customHeight="1">
      <c r="A43" s="297" t="s">
        <v>265</v>
      </c>
      <c r="B43" s="169"/>
      <c r="C43" s="262"/>
      <c r="D43" s="169"/>
      <c r="E43" s="262"/>
      <c r="F43" s="169"/>
      <c r="G43" s="262"/>
      <c r="H43" s="169"/>
      <c r="I43" s="262"/>
      <c r="J43" s="169"/>
      <c r="K43" s="262"/>
      <c r="L43" s="169"/>
      <c r="M43" s="262"/>
      <c r="N43" s="169"/>
      <c r="O43" s="262"/>
      <c r="P43" s="169"/>
      <c r="Q43" s="262"/>
      <c r="R43" s="169"/>
      <c r="S43" s="264"/>
    </row>
    <row r="44" spans="1:19" ht="22.05" customHeight="1">
      <c r="A44" s="212" t="s">
        <v>12</v>
      </c>
      <c r="B44" s="270">
        <f t="shared" ref="B44:S44" si="0">B8</f>
        <v>3806903</v>
      </c>
      <c r="C44" s="273">
        <f t="shared" si="0"/>
        <v>68794.621700000003</v>
      </c>
      <c r="D44" s="270">
        <f t="shared" si="0"/>
        <v>189496600</v>
      </c>
      <c r="E44" s="273">
        <f t="shared" si="0"/>
        <v>86076.767500000002</v>
      </c>
      <c r="F44" s="270">
        <f t="shared" si="0"/>
        <v>39203032</v>
      </c>
      <c r="G44" s="273">
        <f t="shared" si="0"/>
        <v>95464.768100000001</v>
      </c>
      <c r="H44" s="270">
        <f t="shared" si="0"/>
        <v>1754133</v>
      </c>
      <c r="I44" s="273">
        <f t="shared" si="0"/>
        <v>21099.244299999998</v>
      </c>
      <c r="J44" s="270">
        <f t="shared" si="0"/>
        <v>18657738</v>
      </c>
      <c r="K44" s="273">
        <f t="shared" si="0"/>
        <v>54431.185700000002</v>
      </c>
      <c r="L44" s="270">
        <f t="shared" si="0"/>
        <v>546170</v>
      </c>
      <c r="M44" s="273">
        <f t="shared" si="0"/>
        <v>16172.216200000001</v>
      </c>
      <c r="N44" s="270">
        <f t="shared" si="0"/>
        <v>1826436</v>
      </c>
      <c r="O44" s="273">
        <f t="shared" si="0"/>
        <v>49403.43</v>
      </c>
      <c r="P44" s="270">
        <f t="shared" si="0"/>
        <v>14155773</v>
      </c>
      <c r="Q44" s="273">
        <f t="shared" si="0"/>
        <v>108327.149</v>
      </c>
      <c r="R44" s="270">
        <f t="shared" si="0"/>
        <v>62446960</v>
      </c>
      <c r="S44" s="271">
        <f t="shared" si="0"/>
        <v>15762.8806</v>
      </c>
    </row>
    <row r="45" spans="1:19" ht="22.05" customHeight="1">
      <c r="A45" s="299" t="s">
        <v>31</v>
      </c>
      <c r="B45" s="171">
        <v>1593452</v>
      </c>
      <c r="C45" s="262">
        <v>41067.735296960098</v>
      </c>
      <c r="D45" s="171">
        <v>183691099</v>
      </c>
      <c r="E45" s="262">
        <v>101564.782958467</v>
      </c>
      <c r="F45" s="171">
        <v>35328945</v>
      </c>
      <c r="G45" s="262">
        <v>103528.498025647</v>
      </c>
      <c r="H45" s="171">
        <v>1734283</v>
      </c>
      <c r="I45" s="262">
        <v>21247.465292268</v>
      </c>
      <c r="J45" s="171">
        <v>6544288</v>
      </c>
      <c r="K45" s="262">
        <v>48577.858521316302</v>
      </c>
      <c r="L45" s="171">
        <v>412253</v>
      </c>
      <c r="M45" s="262">
        <v>14594.445613431601</v>
      </c>
      <c r="N45" s="171">
        <v>1514573</v>
      </c>
      <c r="O45" s="262">
        <v>43852.071185647197</v>
      </c>
      <c r="P45" s="171">
        <v>13223315</v>
      </c>
      <c r="Q45" s="262">
        <v>103708.54181453399</v>
      </c>
      <c r="R45" s="171">
        <v>42561847</v>
      </c>
      <c r="S45" s="264">
        <v>101118.873226735</v>
      </c>
    </row>
    <row r="46" spans="1:19" ht="22.05" customHeight="1">
      <c r="A46" s="213" t="s">
        <v>236</v>
      </c>
      <c r="B46" s="270">
        <v>2213451</v>
      </c>
      <c r="C46" s="273">
        <v>49092.595147546999</v>
      </c>
      <c r="D46" s="270">
        <v>5805501</v>
      </c>
      <c r="E46" s="273">
        <v>62260.1976113821</v>
      </c>
      <c r="F46" s="270">
        <v>3874087</v>
      </c>
      <c r="G46" s="273">
        <v>65544.866621338995</v>
      </c>
      <c r="H46" s="270">
        <v>19850</v>
      </c>
      <c r="I46" s="273">
        <v>2982.1999657851202</v>
      </c>
      <c r="J46" s="270">
        <v>12113450</v>
      </c>
      <c r="K46" s="273">
        <v>47788.290708818298</v>
      </c>
      <c r="L46" s="270">
        <v>133917</v>
      </c>
      <c r="M46" s="273">
        <v>9372.6159132982993</v>
      </c>
      <c r="N46" s="270">
        <v>311863</v>
      </c>
      <c r="O46" s="273">
        <v>15600.9204515657</v>
      </c>
      <c r="P46" s="270">
        <v>932458</v>
      </c>
      <c r="Q46" s="273">
        <v>29305.227240783701</v>
      </c>
      <c r="R46" s="270">
        <v>19885113</v>
      </c>
      <c r="S46" s="271">
        <v>101343.555860647</v>
      </c>
    </row>
    <row r="47" spans="1:19" ht="22.05" customHeight="1">
      <c r="A47" s="300" t="s">
        <v>33</v>
      </c>
      <c r="B47" s="171">
        <v>1505919</v>
      </c>
      <c r="C47" s="262">
        <v>33883.122023997203</v>
      </c>
      <c r="D47" s="171">
        <v>3792425</v>
      </c>
      <c r="E47" s="262">
        <v>46754.790185006699</v>
      </c>
      <c r="F47" s="171">
        <v>2428342</v>
      </c>
      <c r="G47" s="262">
        <v>43057.783335537599</v>
      </c>
      <c r="H47" s="171">
        <v>10943</v>
      </c>
      <c r="I47" s="262">
        <v>1715.74647395492</v>
      </c>
      <c r="J47" s="171">
        <v>7510153</v>
      </c>
      <c r="K47" s="262">
        <v>50730.017442629403</v>
      </c>
      <c r="L47" s="171">
        <v>56117</v>
      </c>
      <c r="M47" s="262">
        <v>5499.1522327005096</v>
      </c>
      <c r="N47" s="171">
        <v>158332</v>
      </c>
      <c r="O47" s="262">
        <v>11944.6152914432</v>
      </c>
      <c r="P47" s="171">
        <v>529920</v>
      </c>
      <c r="Q47" s="262">
        <v>19159.032758320802</v>
      </c>
      <c r="R47" s="171">
        <v>8128402</v>
      </c>
      <c r="S47" s="264">
        <v>63969.1115143106</v>
      </c>
    </row>
    <row r="48" spans="1:19" ht="22.05" customHeight="1">
      <c r="A48" s="280" t="s">
        <v>266</v>
      </c>
      <c r="B48" s="277">
        <v>707532</v>
      </c>
      <c r="C48" s="278">
        <v>31168.7962152906</v>
      </c>
      <c r="D48" s="277">
        <v>2013076</v>
      </c>
      <c r="E48" s="278">
        <v>36153.877441344397</v>
      </c>
      <c r="F48" s="277">
        <v>1445745</v>
      </c>
      <c r="G48" s="278">
        <v>41677.833932780602</v>
      </c>
      <c r="H48" s="277">
        <v>8907</v>
      </c>
      <c r="I48" s="278">
        <v>2022.291506667</v>
      </c>
      <c r="J48" s="277">
        <v>4603297</v>
      </c>
      <c r="K48" s="278">
        <v>50520.174684957703</v>
      </c>
      <c r="L48" s="277">
        <v>77800</v>
      </c>
      <c r="M48" s="278">
        <v>8288.7657275136607</v>
      </c>
      <c r="N48" s="277">
        <v>153531</v>
      </c>
      <c r="O48" s="278">
        <v>11353.6943312399</v>
      </c>
      <c r="P48" s="277">
        <v>402538</v>
      </c>
      <c r="Q48" s="278">
        <v>19170.288941363</v>
      </c>
      <c r="R48" s="277">
        <v>11756711</v>
      </c>
      <c r="S48" s="279">
        <v>104765.17441223199</v>
      </c>
    </row>
    <row r="49" spans="1:19" ht="22.05" customHeight="1">
      <c r="A49" s="204" t="s">
        <v>267</v>
      </c>
      <c r="B49" s="169"/>
      <c r="C49" s="262"/>
      <c r="D49" s="169"/>
      <c r="E49" s="262"/>
      <c r="F49" s="169"/>
      <c r="G49" s="262"/>
      <c r="H49" s="169"/>
      <c r="I49" s="262"/>
      <c r="J49" s="169"/>
      <c r="K49" s="262"/>
      <c r="L49" s="169"/>
      <c r="M49" s="262"/>
      <c r="N49" s="169"/>
      <c r="O49" s="262"/>
      <c r="P49" s="169"/>
      <c r="Q49" s="262"/>
      <c r="R49" s="169"/>
      <c r="S49" s="264"/>
    </row>
    <row r="50" spans="1:19" ht="22.05" customHeight="1">
      <c r="A50" s="212" t="s">
        <v>147</v>
      </c>
      <c r="B50" s="272"/>
      <c r="C50" s="273"/>
      <c r="D50" s="272"/>
      <c r="E50" s="273"/>
      <c r="F50" s="272"/>
      <c r="G50" s="273"/>
      <c r="H50" s="272"/>
      <c r="I50" s="273"/>
      <c r="J50" s="272"/>
      <c r="K50" s="273"/>
      <c r="L50" s="272"/>
      <c r="M50" s="273"/>
      <c r="N50" s="272"/>
      <c r="O50" s="273"/>
      <c r="P50" s="272"/>
      <c r="Q50" s="273"/>
      <c r="R50" s="272"/>
      <c r="S50" s="271"/>
    </row>
    <row r="51" spans="1:19" ht="22.05" customHeight="1">
      <c r="A51" s="299" t="s">
        <v>148</v>
      </c>
      <c r="B51" s="171">
        <v>66991</v>
      </c>
      <c r="C51" s="262">
        <v>6791.0264458863303</v>
      </c>
      <c r="D51" s="171">
        <v>126863</v>
      </c>
      <c r="E51" s="262">
        <v>7982.4161890260402</v>
      </c>
      <c r="F51" s="171">
        <v>69316</v>
      </c>
      <c r="G51" s="262">
        <v>7804.5462503065301</v>
      </c>
      <c r="H51" s="171">
        <v>1963</v>
      </c>
      <c r="I51" s="262">
        <v>517.97625633082805</v>
      </c>
      <c r="J51" s="171">
        <v>558262</v>
      </c>
      <c r="K51" s="262">
        <v>17278.629772480701</v>
      </c>
      <c r="L51" s="171">
        <v>3881</v>
      </c>
      <c r="M51" s="262">
        <v>1412.00470134221</v>
      </c>
      <c r="N51" s="171">
        <v>11382</v>
      </c>
      <c r="O51" s="262">
        <v>2318.73659028575</v>
      </c>
      <c r="P51" s="171">
        <v>25374</v>
      </c>
      <c r="Q51" s="262">
        <v>5602.0067793997896</v>
      </c>
      <c r="R51" s="171">
        <v>3126067</v>
      </c>
      <c r="S51" s="264">
        <v>56268.480159955303</v>
      </c>
    </row>
    <row r="52" spans="1:19" ht="22.05" customHeight="1">
      <c r="A52" s="213" t="s">
        <v>149</v>
      </c>
      <c r="B52" s="270">
        <f>SUM(B53:B56)</f>
        <v>3529414</v>
      </c>
      <c r="C52" s="273">
        <f>SQRT(SUMSQ(C53:C56))</f>
        <v>61396.046941414214</v>
      </c>
      <c r="D52" s="270">
        <f>SUM(D53:D56)</f>
        <v>180787351</v>
      </c>
      <c r="E52" s="273">
        <f>SQRT(SUMSQ(E53:E56))</f>
        <v>127817.47137251429</v>
      </c>
      <c r="F52" s="270">
        <f>SUM(F53:F56)</f>
        <v>36826878</v>
      </c>
      <c r="G52" s="273">
        <f>SQRT(SUMSQ(G53:G56))</f>
        <v>118649.21265426495</v>
      </c>
      <c r="H52" s="270">
        <f>SUM(H53:H56)</f>
        <v>1652849</v>
      </c>
      <c r="I52" s="273">
        <f>SQRT(SUMSQ(I53:I56))</f>
        <v>24516.644811740818</v>
      </c>
      <c r="J52" s="270">
        <f>SUM(J53:J56)</f>
        <v>17221324</v>
      </c>
      <c r="K52" s="273">
        <f>SQRT(SUMSQ(K53:K56))</f>
        <v>89394.295715411965</v>
      </c>
      <c r="L52" s="270">
        <f>SUM(L53:L56)</f>
        <v>509369</v>
      </c>
      <c r="M52" s="273">
        <f>SQRT(SUMSQ(M53:M56))</f>
        <v>18419.398044479371</v>
      </c>
      <c r="N52" s="270">
        <f>SUM(N53:N56)</f>
        <v>1653711</v>
      </c>
      <c r="O52" s="273">
        <f>SQRT(SUMSQ(O53:O56))</f>
        <v>43068.850978279486</v>
      </c>
      <c r="P52" s="270">
        <f>SUM(P53:P56)</f>
        <v>12637931</v>
      </c>
      <c r="Q52" s="273">
        <f>SQRT(SUMSQ(Q53:Q56))</f>
        <v>95346.912407055002</v>
      </c>
      <c r="R52" s="270">
        <f>SUM(R53:R56)</f>
        <v>54501498</v>
      </c>
      <c r="S52" s="271">
        <f>SQRT(SUMSQ(S53:S56))</f>
        <v>198442.32149674781</v>
      </c>
    </row>
    <row r="53" spans="1:19" ht="22.05" customHeight="1">
      <c r="A53" s="300" t="s">
        <v>150</v>
      </c>
      <c r="B53" s="171">
        <v>1160442</v>
      </c>
      <c r="C53" s="262">
        <v>28830.189364288701</v>
      </c>
      <c r="D53" s="171">
        <v>173121500</v>
      </c>
      <c r="E53" s="262">
        <v>107646.198729996</v>
      </c>
      <c r="F53" s="171">
        <v>33711426</v>
      </c>
      <c r="G53" s="262">
        <v>105973.79869894301</v>
      </c>
      <c r="H53" s="171">
        <v>1324859</v>
      </c>
      <c r="I53" s="262">
        <v>20646.585590935701</v>
      </c>
      <c r="J53" s="171">
        <v>4875319</v>
      </c>
      <c r="K53" s="262">
        <v>53244.416298162803</v>
      </c>
      <c r="L53" s="171">
        <v>302711</v>
      </c>
      <c r="M53" s="262">
        <v>14103.198134373501</v>
      </c>
      <c r="N53" s="171">
        <v>1312068</v>
      </c>
      <c r="O53" s="262">
        <v>39757.841981724399</v>
      </c>
      <c r="P53" s="171">
        <v>11454402</v>
      </c>
      <c r="Q53" s="262">
        <v>90329.498177954898</v>
      </c>
      <c r="R53" s="171">
        <v>18331683</v>
      </c>
      <c r="S53" s="264">
        <v>134807.931301159</v>
      </c>
    </row>
    <row r="54" spans="1:19" ht="22.05" customHeight="1">
      <c r="A54" s="215" t="s">
        <v>151</v>
      </c>
      <c r="B54" s="270">
        <v>1597743</v>
      </c>
      <c r="C54" s="273">
        <v>48857.897689982099</v>
      </c>
      <c r="D54" s="270">
        <v>5744505</v>
      </c>
      <c r="E54" s="273">
        <v>59300.9724931573</v>
      </c>
      <c r="F54" s="270">
        <v>2209306</v>
      </c>
      <c r="G54" s="273">
        <v>45208.135389075498</v>
      </c>
      <c r="H54" s="270">
        <v>263827</v>
      </c>
      <c r="I54" s="273">
        <v>12232.5922319978</v>
      </c>
      <c r="J54" s="270">
        <v>7378693</v>
      </c>
      <c r="K54" s="273">
        <v>52123.737740116703</v>
      </c>
      <c r="L54" s="270">
        <v>145956</v>
      </c>
      <c r="M54" s="273">
        <v>10057.8196600421</v>
      </c>
      <c r="N54" s="270">
        <v>235537</v>
      </c>
      <c r="O54" s="273">
        <v>14044.862675586</v>
      </c>
      <c r="P54" s="270">
        <v>893051</v>
      </c>
      <c r="Q54" s="273">
        <v>27580.249888787701</v>
      </c>
      <c r="R54" s="270">
        <v>23346229</v>
      </c>
      <c r="S54" s="271">
        <v>111762.631512912</v>
      </c>
    </row>
    <row r="55" spans="1:19" ht="22.05" customHeight="1">
      <c r="A55" s="300" t="s">
        <v>152</v>
      </c>
      <c r="B55" s="171">
        <v>526160</v>
      </c>
      <c r="C55" s="262">
        <v>19283.865766565799</v>
      </c>
      <c r="D55" s="171">
        <v>1289081</v>
      </c>
      <c r="E55" s="262">
        <v>29763.647631772801</v>
      </c>
      <c r="F55" s="171">
        <v>650403</v>
      </c>
      <c r="G55" s="262">
        <v>25410.9578538641</v>
      </c>
      <c r="H55" s="171">
        <v>50252</v>
      </c>
      <c r="I55" s="262">
        <v>4652.4599917768001</v>
      </c>
      <c r="J55" s="171">
        <v>3164163</v>
      </c>
      <c r="K55" s="262">
        <v>37666.6417476407</v>
      </c>
      <c r="L55" s="171">
        <v>41946</v>
      </c>
      <c r="M55" s="262">
        <v>5410.6028315153999</v>
      </c>
      <c r="N55" s="171">
        <v>69444</v>
      </c>
      <c r="O55" s="262">
        <v>6878.4483087544904</v>
      </c>
      <c r="P55" s="171">
        <v>192111</v>
      </c>
      <c r="Q55" s="262">
        <v>9446.3944887725593</v>
      </c>
      <c r="R55" s="171">
        <v>7013159</v>
      </c>
      <c r="S55" s="264">
        <v>69441.857645762604</v>
      </c>
    </row>
    <row r="56" spans="1:19" ht="22.05" customHeight="1">
      <c r="A56" s="296" t="s">
        <v>153</v>
      </c>
      <c r="B56" s="277">
        <v>245069</v>
      </c>
      <c r="C56" s="278">
        <v>13391.5314906065</v>
      </c>
      <c r="D56" s="277">
        <v>632265</v>
      </c>
      <c r="E56" s="278">
        <v>18631.205759778</v>
      </c>
      <c r="F56" s="277">
        <v>255743</v>
      </c>
      <c r="G56" s="278">
        <v>12557.7612807798</v>
      </c>
      <c r="H56" s="277">
        <v>13911</v>
      </c>
      <c r="I56" s="278">
        <v>1871.54470205964</v>
      </c>
      <c r="J56" s="277">
        <v>1803149</v>
      </c>
      <c r="K56" s="278">
        <v>31948.588434810099</v>
      </c>
      <c r="L56" s="277">
        <v>18756</v>
      </c>
      <c r="M56" s="278">
        <v>3152.7238047825399</v>
      </c>
      <c r="N56" s="277">
        <v>36662</v>
      </c>
      <c r="O56" s="278">
        <v>5446.89882714949</v>
      </c>
      <c r="P56" s="277">
        <v>98367</v>
      </c>
      <c r="Q56" s="278">
        <v>9039.40881429615</v>
      </c>
      <c r="R56" s="277">
        <v>5810427</v>
      </c>
      <c r="S56" s="279">
        <v>62394.865360342803</v>
      </c>
    </row>
    <row r="57" spans="1:19" ht="7.05" customHeight="1"/>
    <row r="58" spans="1:19" ht="17.399999999999999">
      <c r="A58" s="166" t="s">
        <v>235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</row>
    <row r="59" spans="1:19" ht="17.399999999999999">
      <c r="A59" s="166" t="s">
        <v>240</v>
      </c>
      <c r="J59" s="164"/>
      <c r="K59" s="164"/>
      <c r="L59" s="164"/>
      <c r="M59" s="164"/>
    </row>
    <row r="60" spans="1:19">
      <c r="C60" s="164"/>
      <c r="D60" s="164"/>
      <c r="E60" s="164"/>
      <c r="F60" s="164"/>
      <c r="G60" s="164"/>
      <c r="H60" s="164"/>
      <c r="I60" s="164"/>
    </row>
    <row r="61" spans="1:19">
      <c r="C61" s="164"/>
      <c r="D61" s="164"/>
      <c r="E61" s="164"/>
      <c r="F61" s="164"/>
      <c r="G61" s="164"/>
      <c r="H61" s="164"/>
      <c r="I61" s="164"/>
    </row>
    <row r="62" spans="1:19">
      <c r="C62" s="164"/>
      <c r="D62" s="164"/>
      <c r="E62" s="164"/>
      <c r="F62" s="164"/>
      <c r="G62" s="164"/>
      <c r="H62" s="164"/>
      <c r="I62" s="164"/>
    </row>
    <row r="63" spans="1:19">
      <c r="C63" s="164"/>
      <c r="D63" s="164"/>
      <c r="E63" s="164"/>
      <c r="F63" s="164"/>
      <c r="G63" s="164"/>
      <c r="H63" s="164"/>
      <c r="I63" s="164"/>
    </row>
  </sheetData>
  <mergeCells count="10">
    <mergeCell ref="D5:S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" right="0" top="0" bottom="0" header="0.3" footer="0.3"/>
  <pageSetup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ABEB-2D7A-904C-AB89-1E1858688CF9}">
  <sheetPr>
    <tabColor theme="7" tint="0.59999389629810485"/>
    <pageSetUpPr fitToPage="1"/>
  </sheetPr>
  <dimension ref="B1:U64"/>
  <sheetViews>
    <sheetView showGridLines="0" zoomScale="80" zoomScaleNormal="80" workbookViewId="0">
      <selection activeCell="A2" sqref="A2"/>
    </sheetView>
  </sheetViews>
  <sheetFormatPr defaultColWidth="11.19921875" defaultRowHeight="20.399999999999999"/>
  <cols>
    <col min="1" max="1" width="11.19921875" style="160"/>
    <col min="2" max="2" width="66.796875" style="167" bestFit="1" customWidth="1"/>
    <col min="3" max="3" width="14.69921875" style="167" customWidth="1"/>
    <col min="4" max="4" width="15.5" style="167" bestFit="1" customWidth="1"/>
    <col min="5" max="5" width="14.69921875" style="167" customWidth="1"/>
    <col min="6" max="6" width="13.5" style="167" bestFit="1" customWidth="1"/>
    <col min="7" max="7" width="14.69921875" style="167" customWidth="1"/>
    <col min="8" max="8" width="13.5" style="167" bestFit="1" customWidth="1"/>
    <col min="9" max="9" width="14.69921875" style="167" customWidth="1"/>
    <col min="10" max="10" width="15.5" style="167" bestFit="1" customWidth="1"/>
    <col min="11" max="11" width="14.69921875" style="167" customWidth="1"/>
    <col min="12" max="12" width="15.5" style="167" bestFit="1" customWidth="1"/>
    <col min="13" max="13" width="14.69921875" style="167" customWidth="1"/>
    <col min="14" max="14" width="15.5" style="167" bestFit="1" customWidth="1"/>
    <col min="15" max="15" width="14.69921875" style="167" customWidth="1"/>
    <col min="16" max="16" width="15.5" style="167" bestFit="1" customWidth="1"/>
    <col min="17" max="17" width="14.69921875" style="167" customWidth="1"/>
    <col min="18" max="18" width="15.5" style="167" bestFit="1" customWidth="1"/>
    <col min="19" max="19" width="14.69921875" style="167" customWidth="1"/>
    <col min="20" max="20" width="13.5" style="167" bestFit="1" customWidth="1"/>
    <col min="21" max="16384" width="11.19921875" style="160"/>
  </cols>
  <sheetData>
    <row r="1" spans="2:21" ht="10.050000000000001" customHeight="1"/>
    <row r="2" spans="2:21">
      <c r="B2" s="193" t="s">
        <v>237</v>
      </c>
    </row>
    <row r="3" spans="2:21" ht="21">
      <c r="B3" s="180" t="s">
        <v>238</v>
      </c>
    </row>
    <row r="4" spans="2:21" ht="4.95" customHeight="1">
      <c r="B4" s="165"/>
    </row>
    <row r="5" spans="2:21" ht="39" customHeight="1">
      <c r="B5" s="231"/>
      <c r="C5" s="183"/>
      <c r="D5" s="184"/>
      <c r="E5" s="317" t="s">
        <v>2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185"/>
    </row>
    <row r="6" spans="2:21" ht="48" customHeight="1">
      <c r="B6" s="232"/>
      <c r="C6" s="316" t="s">
        <v>232</v>
      </c>
      <c r="D6" s="305"/>
      <c r="E6" s="306" t="s">
        <v>0</v>
      </c>
      <c r="F6" s="308"/>
      <c r="G6" s="306" t="s">
        <v>1</v>
      </c>
      <c r="H6" s="308"/>
      <c r="I6" s="304" t="s">
        <v>43</v>
      </c>
      <c r="J6" s="307"/>
      <c r="K6" s="313" t="s">
        <v>158</v>
      </c>
      <c r="L6" s="310"/>
      <c r="M6" s="309" t="s">
        <v>173</v>
      </c>
      <c r="N6" s="319"/>
      <c r="O6" s="314" t="s">
        <v>44</v>
      </c>
      <c r="P6" s="312"/>
      <c r="Q6" s="313" t="s">
        <v>6</v>
      </c>
      <c r="R6" s="310"/>
      <c r="S6" s="306" t="s">
        <v>160</v>
      </c>
      <c r="T6" s="320"/>
    </row>
    <row r="7" spans="2:21" ht="28.05" customHeight="1">
      <c r="B7" s="232"/>
      <c r="C7" s="182" t="s">
        <v>36</v>
      </c>
      <c r="D7" s="181" t="s">
        <v>199</v>
      </c>
      <c r="E7" s="182" t="s">
        <v>36</v>
      </c>
      <c r="F7" s="182" t="s">
        <v>199</v>
      </c>
      <c r="G7" s="186" t="s">
        <v>36</v>
      </c>
      <c r="H7" s="187" t="s">
        <v>199</v>
      </c>
      <c r="I7" s="182" t="s">
        <v>36</v>
      </c>
      <c r="J7" s="188" t="s">
        <v>199</v>
      </c>
      <c r="K7" s="187" t="s">
        <v>36</v>
      </c>
      <c r="L7" s="187" t="s">
        <v>199</v>
      </c>
      <c r="M7" s="189" t="s">
        <v>36</v>
      </c>
      <c r="N7" s="187" t="s">
        <v>199</v>
      </c>
      <c r="O7" s="187" t="s">
        <v>36</v>
      </c>
      <c r="P7" s="187" t="s">
        <v>199</v>
      </c>
      <c r="Q7" s="190" t="s">
        <v>36</v>
      </c>
      <c r="R7" s="188" t="s">
        <v>199</v>
      </c>
      <c r="S7" s="189" t="s">
        <v>36</v>
      </c>
      <c r="T7" s="221" t="s">
        <v>199</v>
      </c>
    </row>
    <row r="8" spans="2:21" ht="22.05" customHeight="1">
      <c r="B8" s="212" t="s">
        <v>37</v>
      </c>
      <c r="C8" s="168"/>
      <c r="D8" s="233"/>
      <c r="E8" s="168"/>
      <c r="F8" s="233"/>
      <c r="G8" s="168"/>
      <c r="H8" s="203"/>
      <c r="I8" s="168"/>
      <c r="J8" s="203"/>
      <c r="K8" s="168"/>
      <c r="L8" s="203"/>
      <c r="M8" s="168"/>
      <c r="N8" s="203"/>
      <c r="O8" s="168"/>
      <c r="P8" s="203"/>
      <c r="Q8" s="168"/>
      <c r="R8" s="203"/>
      <c r="S8" s="168"/>
      <c r="T8" s="168"/>
      <c r="U8" s="245"/>
    </row>
    <row r="9" spans="2:21" ht="22.05" customHeight="1">
      <c r="B9" s="224" t="s">
        <v>141</v>
      </c>
      <c r="C9" s="169"/>
      <c r="D9" s="204"/>
      <c r="E9" s="169"/>
      <c r="F9" s="204"/>
      <c r="G9" s="169"/>
      <c r="H9" s="204"/>
      <c r="I9" s="169"/>
      <c r="J9" s="204"/>
      <c r="K9" s="169"/>
      <c r="L9" s="204"/>
      <c r="M9" s="169"/>
      <c r="N9" s="204"/>
      <c r="O9" s="169"/>
      <c r="P9" s="204"/>
      <c r="Q9" s="169"/>
      <c r="R9" s="204"/>
      <c r="S9" s="169"/>
      <c r="T9" s="169"/>
    </row>
    <row r="10" spans="2:21" ht="22.05" customHeight="1">
      <c r="B10" s="212" t="s">
        <v>144</v>
      </c>
      <c r="C10" s="170">
        <v>3061411</v>
      </c>
      <c r="D10" s="199">
        <v>52506.383775955997</v>
      </c>
      <c r="E10" s="170">
        <v>159244985</v>
      </c>
      <c r="F10" s="199">
        <v>68622.293793966106</v>
      </c>
      <c r="G10" s="170">
        <v>30988101</v>
      </c>
      <c r="H10" s="199">
        <v>63919.904441930397</v>
      </c>
      <c r="I10" s="170">
        <v>1363176</v>
      </c>
      <c r="J10" s="199">
        <v>14302.829537657801</v>
      </c>
      <c r="K10" s="170">
        <v>15541987</v>
      </c>
      <c r="L10" s="199">
        <v>38497.314501814901</v>
      </c>
      <c r="M10" s="170">
        <v>431924</v>
      </c>
      <c r="N10" s="199">
        <v>13035.0745497896</v>
      </c>
      <c r="O10" s="170">
        <v>1310392</v>
      </c>
      <c r="P10" s="199">
        <v>33388.869034279902</v>
      </c>
      <c r="Q10" s="170">
        <v>9403251</v>
      </c>
      <c r="R10" s="199">
        <v>78505.4136571407</v>
      </c>
      <c r="S10" s="170">
        <v>45767770</v>
      </c>
      <c r="T10" s="219">
        <v>29154.550697193401</v>
      </c>
    </row>
    <row r="11" spans="2:21" ht="22.05" customHeight="1">
      <c r="B11" s="216" t="s">
        <v>145</v>
      </c>
      <c r="C11" s="171">
        <v>3041172</v>
      </c>
      <c r="D11" s="198">
        <v>52898.057728673099</v>
      </c>
      <c r="E11" s="171">
        <v>156652312</v>
      </c>
      <c r="F11" s="198">
        <v>68167.955876361506</v>
      </c>
      <c r="G11" s="171">
        <v>29774175</v>
      </c>
      <c r="H11" s="198">
        <v>62357.1226450584</v>
      </c>
      <c r="I11" s="171">
        <v>1312600</v>
      </c>
      <c r="J11" s="198">
        <v>14454.480574400501</v>
      </c>
      <c r="K11" s="171">
        <v>15450004</v>
      </c>
      <c r="L11" s="198">
        <v>37878.010287401201</v>
      </c>
      <c r="M11" s="171">
        <v>418090</v>
      </c>
      <c r="N11" s="198">
        <v>12588.313929145101</v>
      </c>
      <c r="O11" s="171">
        <v>1290421</v>
      </c>
      <c r="P11" s="198">
        <v>33187.181279738499</v>
      </c>
      <c r="Q11" s="171">
        <v>9238788</v>
      </c>
      <c r="R11" s="198">
        <v>78042.831713182095</v>
      </c>
      <c r="S11" s="171">
        <v>45041438</v>
      </c>
      <c r="T11" s="220">
        <v>31507.162055406501</v>
      </c>
    </row>
    <row r="12" spans="2:21" ht="22.05" customHeight="1">
      <c r="B12" s="215" t="s">
        <v>39</v>
      </c>
      <c r="C12" s="170">
        <v>1801174</v>
      </c>
      <c r="D12" s="199">
        <v>34939.660474833203</v>
      </c>
      <c r="E12" s="170">
        <v>92213769</v>
      </c>
      <c r="F12" s="199">
        <v>111405.236312945</v>
      </c>
      <c r="G12" s="170">
        <v>17082778</v>
      </c>
      <c r="H12" s="199">
        <v>76577.832655582606</v>
      </c>
      <c r="I12" s="170">
        <v>655035</v>
      </c>
      <c r="J12" s="199">
        <v>12517.3509090935</v>
      </c>
      <c r="K12" s="170">
        <v>9612890</v>
      </c>
      <c r="L12" s="199">
        <v>44207.956041544603</v>
      </c>
      <c r="M12" s="170">
        <v>242778</v>
      </c>
      <c r="N12" s="199">
        <v>10222.598096902901</v>
      </c>
      <c r="O12" s="170">
        <v>799649</v>
      </c>
      <c r="P12" s="199">
        <v>24424.9145652527</v>
      </c>
      <c r="Q12" s="170">
        <v>5705319</v>
      </c>
      <c r="R12" s="199">
        <v>60714.627909518102</v>
      </c>
      <c r="S12" s="170">
        <v>28370642</v>
      </c>
      <c r="T12" s="219">
        <v>75402.321141864304</v>
      </c>
    </row>
    <row r="13" spans="2:21" ht="22.05" customHeight="1">
      <c r="B13" s="225" t="s">
        <v>40</v>
      </c>
      <c r="C13" s="171">
        <v>173471</v>
      </c>
      <c r="D13" s="198">
        <v>10555.3528369131</v>
      </c>
      <c r="E13" s="171">
        <v>4799679</v>
      </c>
      <c r="F13" s="198">
        <v>45844.898302885202</v>
      </c>
      <c r="G13" s="171">
        <v>2011275</v>
      </c>
      <c r="H13" s="198">
        <v>36222.010839319701</v>
      </c>
      <c r="I13" s="171">
        <v>81934</v>
      </c>
      <c r="J13" s="198">
        <v>5917.7503083819802</v>
      </c>
      <c r="K13" s="171">
        <v>594570</v>
      </c>
      <c r="L13" s="198">
        <v>15504.533626578001</v>
      </c>
      <c r="M13" s="171">
        <v>23239</v>
      </c>
      <c r="N13" s="198">
        <v>3274.0782999582502</v>
      </c>
      <c r="O13" s="171">
        <v>61765</v>
      </c>
      <c r="P13" s="198">
        <v>4819.7046988337397</v>
      </c>
      <c r="Q13" s="171">
        <v>490002</v>
      </c>
      <c r="R13" s="198">
        <v>13859.671426987599</v>
      </c>
      <c r="S13" s="171">
        <v>2279302</v>
      </c>
      <c r="T13" s="220">
        <v>32519.1203209626</v>
      </c>
    </row>
    <row r="14" spans="2:21" ht="22.05" customHeight="1">
      <c r="B14" s="243" t="s">
        <v>142</v>
      </c>
      <c r="C14" s="172">
        <v>8.7849208338713999E-2</v>
      </c>
      <c r="D14" s="254">
        <v>4.8883041172422198E-3</v>
      </c>
      <c r="E14" s="172">
        <v>4.9474367718586799E-2</v>
      </c>
      <c r="F14" s="254">
        <v>4.7169138583284798E-4</v>
      </c>
      <c r="G14" s="172">
        <v>0.105335153306634</v>
      </c>
      <c r="H14" s="254">
        <v>1.9028171407365099E-3</v>
      </c>
      <c r="I14" s="172">
        <v>0.11117699659008699</v>
      </c>
      <c r="J14" s="254">
        <v>7.9032904359232596E-3</v>
      </c>
      <c r="K14" s="172">
        <v>5.8248575061768601E-2</v>
      </c>
      <c r="L14" s="254">
        <v>1.4563497880542399E-3</v>
      </c>
      <c r="M14" s="172">
        <v>8.7359078555129893E-2</v>
      </c>
      <c r="N14" s="254">
        <v>1.2442829834722099E-2</v>
      </c>
      <c r="O14" s="172">
        <v>7.1701876217474994E-2</v>
      </c>
      <c r="P14" s="254">
        <v>5.5404610295106604E-3</v>
      </c>
      <c r="Q14" s="172">
        <v>7.9092269795221298E-2</v>
      </c>
      <c r="R14" s="254">
        <v>2.2707994189464201E-3</v>
      </c>
      <c r="S14" s="172">
        <v>7.4365617111731105E-2</v>
      </c>
      <c r="T14" s="255">
        <v>1.0684431847338199E-3</v>
      </c>
    </row>
    <row r="15" spans="2:21" ht="22.05" customHeight="1">
      <c r="B15" s="244" t="s">
        <v>143</v>
      </c>
      <c r="C15" s="173">
        <v>1066527</v>
      </c>
      <c r="D15" s="202">
        <v>25228.8515235288</v>
      </c>
      <c r="E15" s="173">
        <v>59638864</v>
      </c>
      <c r="F15" s="202">
        <v>85914.083782797694</v>
      </c>
      <c r="G15" s="173">
        <v>10680122</v>
      </c>
      <c r="H15" s="202">
        <v>58530.779379662301</v>
      </c>
      <c r="I15" s="173">
        <v>575631</v>
      </c>
      <c r="J15" s="202">
        <v>13754.7671262612</v>
      </c>
      <c r="K15" s="173">
        <v>5242544</v>
      </c>
      <c r="L15" s="202">
        <v>38531.283978513799</v>
      </c>
      <c r="M15" s="173">
        <v>152073</v>
      </c>
      <c r="N15" s="202">
        <v>8349.13015050168</v>
      </c>
      <c r="O15" s="173">
        <v>429007</v>
      </c>
      <c r="P15" s="202">
        <v>16112.3458667714</v>
      </c>
      <c r="Q15" s="173">
        <v>3043467</v>
      </c>
      <c r="R15" s="202">
        <v>41498.309579864697</v>
      </c>
      <c r="S15" s="173">
        <v>14391494</v>
      </c>
      <c r="T15" s="220">
        <v>66556.502778600494</v>
      </c>
    </row>
    <row r="16" spans="2:21" ht="22.05" customHeight="1">
      <c r="B16" s="218"/>
      <c r="C16" s="168"/>
      <c r="D16" s="203"/>
      <c r="E16" s="168"/>
      <c r="F16" s="199"/>
      <c r="G16" s="168"/>
      <c r="H16" s="199"/>
      <c r="I16" s="168"/>
      <c r="J16" s="199"/>
      <c r="K16" s="168"/>
      <c r="L16" s="199"/>
      <c r="M16" s="168"/>
      <c r="N16" s="199"/>
      <c r="O16" s="168"/>
      <c r="P16" s="199"/>
      <c r="Q16" s="168"/>
      <c r="R16" s="199"/>
      <c r="S16" s="168"/>
      <c r="T16" s="250"/>
    </row>
    <row r="17" spans="2:20" ht="22.05" customHeight="1">
      <c r="B17" s="224" t="s">
        <v>5</v>
      </c>
      <c r="C17" s="171"/>
      <c r="D17" s="201"/>
      <c r="E17" s="171"/>
      <c r="F17" s="198"/>
      <c r="G17" s="171"/>
      <c r="H17" s="198"/>
      <c r="I17" s="171"/>
      <c r="J17" s="198"/>
      <c r="K17" s="171"/>
      <c r="L17" s="198"/>
      <c r="M17" s="171"/>
      <c r="N17" s="198"/>
      <c r="O17" s="171"/>
      <c r="P17" s="198"/>
      <c r="Q17" s="171"/>
      <c r="R17" s="198"/>
      <c r="S17" s="171"/>
      <c r="T17" s="220"/>
    </row>
    <row r="18" spans="2:20" ht="22.05" customHeight="1">
      <c r="B18" s="212" t="s">
        <v>140</v>
      </c>
      <c r="C18" s="170">
        <v>1445986</v>
      </c>
      <c r="D18" s="199">
        <v>23489.487620169399</v>
      </c>
      <c r="E18" s="170">
        <v>80910154</v>
      </c>
      <c r="F18" s="199">
        <v>71571.217904747798</v>
      </c>
      <c r="G18" s="170">
        <v>14985228</v>
      </c>
      <c r="H18" s="199">
        <v>50331.1703724256</v>
      </c>
      <c r="I18" s="170">
        <v>570708</v>
      </c>
      <c r="J18" s="199">
        <v>10370.7460092087</v>
      </c>
      <c r="K18" s="170">
        <v>6348610</v>
      </c>
      <c r="L18" s="199">
        <v>35027.977559916602</v>
      </c>
      <c r="M18" s="170">
        <v>156808</v>
      </c>
      <c r="N18" s="199">
        <v>7099.1587390448103</v>
      </c>
      <c r="O18" s="170">
        <v>581742</v>
      </c>
      <c r="P18" s="199">
        <v>16332.2779070907</v>
      </c>
      <c r="Q18" s="170">
        <v>4285684</v>
      </c>
      <c r="R18" s="199">
        <v>48282.104714158399</v>
      </c>
      <c r="S18" s="170">
        <v>18259787</v>
      </c>
      <c r="T18" s="219">
        <v>50923.350016657299</v>
      </c>
    </row>
    <row r="19" spans="2:20" ht="22.05" customHeight="1">
      <c r="B19" s="225" t="s">
        <v>129</v>
      </c>
      <c r="C19" s="171">
        <v>115007</v>
      </c>
      <c r="D19" s="198">
        <v>7260.0154068560696</v>
      </c>
      <c r="E19" s="171">
        <v>4021268</v>
      </c>
      <c r="F19" s="198">
        <v>44788.712108900902</v>
      </c>
      <c r="G19" s="171">
        <v>1770761</v>
      </c>
      <c r="H19" s="198">
        <v>27708.816272167998</v>
      </c>
      <c r="I19" s="171">
        <v>68618</v>
      </c>
      <c r="J19" s="198">
        <v>4209.0461377665497</v>
      </c>
      <c r="K19" s="171">
        <v>377146</v>
      </c>
      <c r="L19" s="198">
        <v>11154.250840127101</v>
      </c>
      <c r="M19" s="171">
        <v>13507</v>
      </c>
      <c r="N19" s="198">
        <v>2414.4915557651598</v>
      </c>
      <c r="O19" s="171">
        <v>53464</v>
      </c>
      <c r="P19" s="198">
        <v>4961.0352666554099</v>
      </c>
      <c r="Q19" s="171">
        <v>309144</v>
      </c>
      <c r="R19" s="198">
        <v>11217.842730148401</v>
      </c>
      <c r="S19" s="171">
        <v>1270843</v>
      </c>
      <c r="T19" s="220">
        <v>24103.4279406551</v>
      </c>
    </row>
    <row r="20" spans="2:20" ht="22.05" customHeight="1">
      <c r="B20" s="215" t="s">
        <v>132</v>
      </c>
      <c r="C20" s="170">
        <v>56507</v>
      </c>
      <c r="D20" s="199">
        <v>5308.4609802780897</v>
      </c>
      <c r="E20" s="170">
        <v>2718273</v>
      </c>
      <c r="F20" s="199">
        <v>36012.922446042503</v>
      </c>
      <c r="G20" s="170">
        <v>963479</v>
      </c>
      <c r="H20" s="199">
        <v>22509.168982703501</v>
      </c>
      <c r="I20" s="170">
        <v>38622</v>
      </c>
      <c r="J20" s="199">
        <v>3297.6222021469498</v>
      </c>
      <c r="K20" s="170">
        <v>168839</v>
      </c>
      <c r="L20" s="199">
        <v>9373.80640900463</v>
      </c>
      <c r="M20" s="170">
        <v>4296</v>
      </c>
      <c r="N20" s="199">
        <v>1567.8806875504699</v>
      </c>
      <c r="O20" s="170">
        <v>21792</v>
      </c>
      <c r="P20" s="199">
        <v>3149.0150399640802</v>
      </c>
      <c r="Q20" s="170">
        <v>186448</v>
      </c>
      <c r="R20" s="199">
        <v>9468.2385572273306</v>
      </c>
      <c r="S20" s="170">
        <v>760669</v>
      </c>
      <c r="T20" s="219">
        <v>21109.859876086401</v>
      </c>
    </row>
    <row r="21" spans="2:20" ht="22.05" customHeight="1">
      <c r="B21" s="225" t="s">
        <v>133</v>
      </c>
      <c r="C21" s="171">
        <v>112350</v>
      </c>
      <c r="D21" s="198">
        <v>7910.6302617164301</v>
      </c>
      <c r="E21" s="171">
        <v>5778575</v>
      </c>
      <c r="F21" s="198">
        <v>48976.150380872299</v>
      </c>
      <c r="G21" s="171">
        <v>1636372</v>
      </c>
      <c r="H21" s="198">
        <v>25374.6818837108</v>
      </c>
      <c r="I21" s="171">
        <v>70941</v>
      </c>
      <c r="J21" s="198">
        <v>5021.8792001151096</v>
      </c>
      <c r="K21" s="171">
        <v>332742</v>
      </c>
      <c r="L21" s="198">
        <v>12244.195902953301</v>
      </c>
      <c r="M21" s="171">
        <v>9967</v>
      </c>
      <c r="N21" s="198">
        <v>2329.1086729702001</v>
      </c>
      <c r="O21" s="171">
        <v>37321</v>
      </c>
      <c r="P21" s="198">
        <v>4151.5473176886098</v>
      </c>
      <c r="Q21" s="171">
        <v>358781</v>
      </c>
      <c r="R21" s="198">
        <v>13893.178570444001</v>
      </c>
      <c r="S21" s="171">
        <v>1564762</v>
      </c>
      <c r="T21" s="220">
        <v>22256.594458178199</v>
      </c>
    </row>
    <row r="22" spans="2:20" ht="22.05" customHeight="1">
      <c r="B22" s="215" t="s">
        <v>134</v>
      </c>
      <c r="C22" s="170">
        <v>103043</v>
      </c>
      <c r="D22" s="199">
        <v>7157.3003579987299</v>
      </c>
      <c r="E22" s="170">
        <v>5946141</v>
      </c>
      <c r="F22" s="199">
        <v>51779.997782582199</v>
      </c>
      <c r="G22" s="170">
        <v>1561508</v>
      </c>
      <c r="H22" s="199">
        <v>31066.9370231803</v>
      </c>
      <c r="I22" s="170">
        <v>55252</v>
      </c>
      <c r="J22" s="199">
        <v>3552.0179546572499</v>
      </c>
      <c r="K22" s="170">
        <v>308831</v>
      </c>
      <c r="L22" s="199">
        <v>11067.734455911799</v>
      </c>
      <c r="M22" s="170">
        <v>10097</v>
      </c>
      <c r="N22" s="199">
        <v>2163.1660244110399</v>
      </c>
      <c r="O22" s="170">
        <v>41732</v>
      </c>
      <c r="P22" s="199">
        <v>4074.6014607984998</v>
      </c>
      <c r="Q22" s="170">
        <v>335783</v>
      </c>
      <c r="R22" s="199">
        <v>12949.683200476</v>
      </c>
      <c r="S22" s="170">
        <v>1697986</v>
      </c>
      <c r="T22" s="219">
        <v>32087.653387231599</v>
      </c>
    </row>
    <row r="23" spans="2:20" ht="22.05" customHeight="1">
      <c r="B23" s="225" t="s">
        <v>135</v>
      </c>
      <c r="C23" s="171">
        <v>135706</v>
      </c>
      <c r="D23" s="198">
        <v>7983.7704653183</v>
      </c>
      <c r="E23" s="171">
        <v>8918360</v>
      </c>
      <c r="F23" s="198">
        <v>51553.145265565799</v>
      </c>
      <c r="G23" s="171">
        <v>2032159</v>
      </c>
      <c r="H23" s="198">
        <v>31361.484127841399</v>
      </c>
      <c r="I23" s="171">
        <v>72751</v>
      </c>
      <c r="J23" s="198">
        <v>4177.21402934659</v>
      </c>
      <c r="K23" s="171">
        <v>480630</v>
      </c>
      <c r="L23" s="198">
        <v>14230.431189340999</v>
      </c>
      <c r="M23" s="171">
        <v>15243</v>
      </c>
      <c r="N23" s="198">
        <v>2460.6889909121501</v>
      </c>
      <c r="O23" s="171">
        <v>67707</v>
      </c>
      <c r="P23" s="198">
        <v>6452.03330387609</v>
      </c>
      <c r="Q23" s="171">
        <v>480361</v>
      </c>
      <c r="R23" s="198">
        <v>14038.083806503</v>
      </c>
      <c r="S23" s="171">
        <v>2440675</v>
      </c>
      <c r="T23" s="220">
        <v>30828.723216933398</v>
      </c>
    </row>
    <row r="24" spans="2:20" ht="22.05" customHeight="1">
      <c r="B24" s="215" t="s">
        <v>136</v>
      </c>
      <c r="C24" s="170">
        <v>205086</v>
      </c>
      <c r="D24" s="199">
        <v>11268.908755214999</v>
      </c>
      <c r="E24" s="170">
        <v>13782690</v>
      </c>
      <c r="F24" s="199">
        <v>80541.349896596599</v>
      </c>
      <c r="G24" s="170">
        <v>2527010</v>
      </c>
      <c r="H24" s="199">
        <v>34866.098660688098</v>
      </c>
      <c r="I24" s="170">
        <v>94931</v>
      </c>
      <c r="J24" s="199">
        <v>5010.9269504044896</v>
      </c>
      <c r="K24" s="170">
        <v>808763</v>
      </c>
      <c r="L24" s="199">
        <v>17371.658958283599</v>
      </c>
      <c r="M24" s="170">
        <v>29839</v>
      </c>
      <c r="N24" s="199">
        <v>3718.0144655719801</v>
      </c>
      <c r="O24" s="170">
        <v>98073</v>
      </c>
      <c r="P24" s="199">
        <v>6582.0498236535304</v>
      </c>
      <c r="Q24" s="170">
        <v>719288</v>
      </c>
      <c r="R24" s="199">
        <v>20935.961220739398</v>
      </c>
      <c r="S24" s="170">
        <v>3475352</v>
      </c>
      <c r="T24" s="219">
        <v>39216.6502194969</v>
      </c>
    </row>
    <row r="25" spans="2:20" ht="22.05" customHeight="1">
      <c r="B25" s="225" t="s">
        <v>137</v>
      </c>
      <c r="C25" s="171">
        <v>154633</v>
      </c>
      <c r="D25" s="198">
        <v>8590.9978453919994</v>
      </c>
      <c r="E25" s="171">
        <v>10641067</v>
      </c>
      <c r="F25" s="198">
        <v>57954.251481471401</v>
      </c>
      <c r="G25" s="171">
        <v>1599704</v>
      </c>
      <c r="H25" s="198">
        <v>31355.657905297001</v>
      </c>
      <c r="I25" s="171">
        <v>61435</v>
      </c>
      <c r="J25" s="198">
        <v>4083.2749032411198</v>
      </c>
      <c r="K25" s="171">
        <v>716166</v>
      </c>
      <c r="L25" s="198">
        <v>15265.5389372297</v>
      </c>
      <c r="M25" s="171">
        <v>22715</v>
      </c>
      <c r="N25" s="198">
        <v>3228.1906629238501</v>
      </c>
      <c r="O25" s="171">
        <v>67359</v>
      </c>
      <c r="P25" s="198">
        <v>4146.2977822961202</v>
      </c>
      <c r="Q25" s="171">
        <v>544195</v>
      </c>
      <c r="R25" s="198">
        <v>17155.405659125001</v>
      </c>
      <c r="S25" s="171">
        <v>2376799</v>
      </c>
      <c r="T25" s="220">
        <v>31644.7179099612</v>
      </c>
    </row>
    <row r="26" spans="2:20" ht="22.05" customHeight="1">
      <c r="B26" s="215" t="s">
        <v>138</v>
      </c>
      <c r="C26" s="170">
        <v>219866</v>
      </c>
      <c r="D26" s="199">
        <v>9931.1044172316306</v>
      </c>
      <c r="E26" s="170">
        <v>13738875</v>
      </c>
      <c r="F26" s="199">
        <v>71536.497469894195</v>
      </c>
      <c r="G26" s="170">
        <v>1648582</v>
      </c>
      <c r="H26" s="199">
        <v>29190.706688734401</v>
      </c>
      <c r="I26" s="170">
        <v>63239</v>
      </c>
      <c r="J26" s="199">
        <v>4231.5728491516602</v>
      </c>
      <c r="K26" s="170">
        <v>1149713</v>
      </c>
      <c r="L26" s="199">
        <v>22657.8039339479</v>
      </c>
      <c r="M26" s="170">
        <v>25667</v>
      </c>
      <c r="N26" s="199">
        <v>2923.2884418224098</v>
      </c>
      <c r="O26" s="170">
        <v>87753</v>
      </c>
      <c r="P26" s="199">
        <v>5849.6382726092597</v>
      </c>
      <c r="Q26" s="170">
        <v>649966</v>
      </c>
      <c r="R26" s="199">
        <v>15016.479332765501</v>
      </c>
      <c r="S26" s="170">
        <v>2630377</v>
      </c>
      <c r="T26" s="219">
        <v>30906.021437743599</v>
      </c>
    </row>
    <row r="27" spans="2:20" ht="22.05" customHeight="1">
      <c r="B27" s="225" t="s">
        <v>130</v>
      </c>
      <c r="C27" s="171">
        <v>123609</v>
      </c>
      <c r="D27" s="198">
        <v>7424.9924583901102</v>
      </c>
      <c r="E27" s="171">
        <v>6750888</v>
      </c>
      <c r="F27" s="198">
        <v>46419.3988447749</v>
      </c>
      <c r="G27" s="171">
        <v>673384</v>
      </c>
      <c r="H27" s="198">
        <v>15630.4193209441</v>
      </c>
      <c r="I27" s="171">
        <v>24256</v>
      </c>
      <c r="J27" s="198">
        <v>2631.8957717643898</v>
      </c>
      <c r="K27" s="171">
        <v>727106</v>
      </c>
      <c r="L27" s="198">
        <v>15709.808457679201</v>
      </c>
      <c r="M27" s="171">
        <v>14927</v>
      </c>
      <c r="N27" s="198">
        <v>3132.1792038517301</v>
      </c>
      <c r="O27" s="171">
        <v>48504</v>
      </c>
      <c r="P27" s="198">
        <v>4882.8493047854499</v>
      </c>
      <c r="Q27" s="171">
        <v>318254</v>
      </c>
      <c r="R27" s="198">
        <v>10099.2544666716</v>
      </c>
      <c r="S27" s="171">
        <v>1058067</v>
      </c>
      <c r="T27" s="220">
        <v>21632.4900090439</v>
      </c>
    </row>
    <row r="28" spans="2:20" ht="22.05" customHeight="1">
      <c r="B28" s="215" t="s">
        <v>131</v>
      </c>
      <c r="C28" s="170">
        <v>220179</v>
      </c>
      <c r="D28" s="199">
        <v>10047.916058439099</v>
      </c>
      <c r="E28" s="170">
        <v>8614017</v>
      </c>
      <c r="F28" s="199">
        <v>52290.542684156899</v>
      </c>
      <c r="G28" s="170">
        <v>572269</v>
      </c>
      <c r="H28" s="199">
        <v>17223.181560560901</v>
      </c>
      <c r="I28" s="170">
        <v>20663</v>
      </c>
      <c r="J28" s="199">
        <v>2796.2370779343801</v>
      </c>
      <c r="K28" s="170">
        <v>1278674</v>
      </c>
      <c r="L28" s="199">
        <v>19861.726679072501</v>
      </c>
      <c r="M28" s="170">
        <v>10550</v>
      </c>
      <c r="N28" s="199">
        <v>2191.4393707837899</v>
      </c>
      <c r="O28" s="170">
        <v>58037</v>
      </c>
      <c r="P28" s="199">
        <v>4780.2650352808596</v>
      </c>
      <c r="Q28" s="170">
        <v>383464</v>
      </c>
      <c r="R28" s="199">
        <v>13026.3485006345</v>
      </c>
      <c r="S28" s="170">
        <v>984257</v>
      </c>
      <c r="T28" s="219">
        <v>18420.889633623599</v>
      </c>
    </row>
    <row r="29" spans="2:20" ht="22.05" customHeight="1">
      <c r="B29" s="216" t="s">
        <v>88</v>
      </c>
      <c r="C29" s="175">
        <v>74000</v>
      </c>
      <c r="D29" s="256">
        <v>1570.2477680356801</v>
      </c>
      <c r="E29" s="175">
        <v>73000</v>
      </c>
      <c r="F29" s="256">
        <v>165.289238740597</v>
      </c>
      <c r="G29" s="175">
        <v>45300</v>
      </c>
      <c r="H29" s="256">
        <v>413.22309685149298</v>
      </c>
      <c r="I29" s="175">
        <v>44800</v>
      </c>
      <c r="J29" s="256">
        <v>1280.9916002396301</v>
      </c>
      <c r="K29" s="175">
        <v>99000</v>
      </c>
      <c r="L29" s="256">
        <v>826.44619370298699</v>
      </c>
      <c r="M29" s="175">
        <v>70600</v>
      </c>
      <c r="N29" s="256">
        <v>3347.1070844971</v>
      </c>
      <c r="O29" s="175">
        <v>66000</v>
      </c>
      <c r="P29" s="256">
        <v>2090.9088700685602</v>
      </c>
      <c r="Q29" s="175">
        <v>65000</v>
      </c>
      <c r="R29" s="256">
        <v>619.83464527724004</v>
      </c>
      <c r="S29" s="175">
        <v>59000</v>
      </c>
      <c r="T29" s="261">
        <v>371.900787166344</v>
      </c>
    </row>
    <row r="30" spans="2:20" ht="22.05" customHeight="1">
      <c r="B30" s="213" t="s">
        <v>89</v>
      </c>
      <c r="C30" s="174">
        <v>114838.94017576901</v>
      </c>
      <c r="D30" s="257">
        <v>2350.2028546045599</v>
      </c>
      <c r="E30" s="174">
        <v>101824.900641902</v>
      </c>
      <c r="F30" s="257">
        <v>225.934422232635</v>
      </c>
      <c r="G30" s="174">
        <v>64145.749745949797</v>
      </c>
      <c r="H30" s="257">
        <v>373.21944270846399</v>
      </c>
      <c r="I30" s="174">
        <v>63259.403970156403</v>
      </c>
      <c r="J30" s="257">
        <v>1626.4761752203401</v>
      </c>
      <c r="K30" s="174">
        <v>134428.84316960699</v>
      </c>
      <c r="L30" s="257">
        <v>1052.6940158786899</v>
      </c>
      <c r="M30" s="174">
        <v>88666.395745115005</v>
      </c>
      <c r="N30" s="257">
        <v>4963.8864472785299</v>
      </c>
      <c r="O30" s="174">
        <v>95786.879640803003</v>
      </c>
      <c r="P30" s="257">
        <v>3274.7536695697099</v>
      </c>
      <c r="Q30" s="174">
        <v>91705.049975919799</v>
      </c>
      <c r="R30" s="257">
        <v>1031.6613807997501</v>
      </c>
      <c r="S30" s="174">
        <v>77790.562714395302</v>
      </c>
      <c r="T30" s="260">
        <v>349.49427661593302</v>
      </c>
    </row>
    <row r="31" spans="2:20" ht="22.05" customHeight="1">
      <c r="B31" s="226"/>
      <c r="C31" s="175"/>
      <c r="D31" s="237"/>
      <c r="E31" s="175"/>
      <c r="F31" s="247"/>
      <c r="G31" s="175"/>
      <c r="H31" s="247"/>
      <c r="I31" s="175"/>
      <c r="J31" s="247"/>
      <c r="K31" s="175"/>
      <c r="L31" s="247"/>
      <c r="M31" s="175"/>
      <c r="N31" s="247"/>
      <c r="O31" s="175"/>
      <c r="P31" s="247"/>
      <c r="Q31" s="175"/>
      <c r="R31" s="247"/>
      <c r="S31" s="175"/>
      <c r="T31" s="251"/>
    </row>
    <row r="32" spans="2:20" ht="22.05" customHeight="1">
      <c r="B32" s="212" t="s">
        <v>87</v>
      </c>
      <c r="C32" s="168"/>
      <c r="D32" s="203"/>
      <c r="E32" s="168"/>
      <c r="F32" s="199"/>
      <c r="G32" s="168"/>
      <c r="H32" s="199"/>
      <c r="I32" s="168"/>
      <c r="J32" s="199"/>
      <c r="K32" s="168"/>
      <c r="L32" s="199"/>
      <c r="M32" s="168"/>
      <c r="N32" s="199"/>
      <c r="O32" s="168"/>
      <c r="P32" s="199"/>
      <c r="Q32" s="168"/>
      <c r="R32" s="199"/>
      <c r="S32" s="168"/>
      <c r="T32" s="219"/>
    </row>
    <row r="33" spans="2:20" ht="22.05" customHeight="1">
      <c r="B33" s="224" t="s">
        <v>139</v>
      </c>
      <c r="C33" s="171">
        <v>988096</v>
      </c>
      <c r="D33" s="198">
        <v>19200.226555412701</v>
      </c>
      <c r="E33" s="171">
        <v>49186695</v>
      </c>
      <c r="F33" s="198">
        <v>90794.193586735302</v>
      </c>
      <c r="G33" s="171">
        <v>8361177</v>
      </c>
      <c r="H33" s="198">
        <v>45407.213872323198</v>
      </c>
      <c r="I33" s="171">
        <v>345044</v>
      </c>
      <c r="J33" s="198">
        <v>8734.5828722754395</v>
      </c>
      <c r="K33" s="171">
        <v>4518595</v>
      </c>
      <c r="L33" s="198">
        <v>30202.393616148202</v>
      </c>
      <c r="M33" s="171">
        <v>107663</v>
      </c>
      <c r="N33" s="198">
        <v>5467.0160385640202</v>
      </c>
      <c r="O33" s="171">
        <v>355606</v>
      </c>
      <c r="P33" s="198">
        <v>11378.8778002321</v>
      </c>
      <c r="Q33" s="171">
        <v>2497501</v>
      </c>
      <c r="R33" s="198">
        <v>32771.034330229399</v>
      </c>
      <c r="S33" s="171">
        <v>12446483</v>
      </c>
      <c r="T33" s="220">
        <v>53537.799722087999</v>
      </c>
    </row>
    <row r="34" spans="2:20" ht="22.05" customHeight="1">
      <c r="B34" s="215" t="s">
        <v>129</v>
      </c>
      <c r="C34" s="170">
        <v>46288</v>
      </c>
      <c r="D34" s="199">
        <v>4756.7933701341799</v>
      </c>
      <c r="E34" s="170">
        <v>1097674</v>
      </c>
      <c r="F34" s="199">
        <v>21953.2186594698</v>
      </c>
      <c r="G34" s="170">
        <v>648774</v>
      </c>
      <c r="H34" s="199">
        <v>20748.632361504198</v>
      </c>
      <c r="I34" s="170">
        <v>27025</v>
      </c>
      <c r="J34" s="199">
        <v>2713.25384447346</v>
      </c>
      <c r="K34" s="170">
        <v>133725</v>
      </c>
      <c r="L34" s="199">
        <v>6799.3551140712998</v>
      </c>
      <c r="M34" s="170">
        <v>6393</v>
      </c>
      <c r="N34" s="199">
        <v>1627.7103350535101</v>
      </c>
      <c r="O34" s="170">
        <v>15434</v>
      </c>
      <c r="P34" s="199">
        <v>2977.96860697586</v>
      </c>
      <c r="Q34" s="170">
        <v>99876</v>
      </c>
      <c r="R34" s="199">
        <v>8371.4865061369201</v>
      </c>
      <c r="S34" s="170">
        <v>584596</v>
      </c>
      <c r="T34" s="219">
        <v>16048.1138375233</v>
      </c>
    </row>
    <row r="35" spans="2:20" ht="22.05" customHeight="1">
      <c r="B35" s="225" t="s">
        <v>132</v>
      </c>
      <c r="C35" s="171">
        <v>24217</v>
      </c>
      <c r="D35" s="198">
        <v>3217.1888944964398</v>
      </c>
      <c r="E35" s="171">
        <v>669243</v>
      </c>
      <c r="F35" s="198">
        <v>16018.1388805681</v>
      </c>
      <c r="G35" s="171">
        <v>324818</v>
      </c>
      <c r="H35" s="198">
        <v>14560.868228164099</v>
      </c>
      <c r="I35" s="171">
        <v>16840</v>
      </c>
      <c r="J35" s="198">
        <v>2327.2963866990599</v>
      </c>
      <c r="K35" s="171">
        <v>66703</v>
      </c>
      <c r="L35" s="198">
        <v>4728.2422890069602</v>
      </c>
      <c r="M35" s="171">
        <v>1433</v>
      </c>
      <c r="N35" s="198">
        <v>967.40854216561502</v>
      </c>
      <c r="O35" s="171">
        <v>6501</v>
      </c>
      <c r="P35" s="198">
        <v>1703.57601008144</v>
      </c>
      <c r="Q35" s="171">
        <v>54383</v>
      </c>
      <c r="R35" s="198">
        <v>4267.3952749559403</v>
      </c>
      <c r="S35" s="171">
        <v>344952</v>
      </c>
      <c r="T35" s="220">
        <v>14299.501506967899</v>
      </c>
    </row>
    <row r="36" spans="2:20" ht="22.05" customHeight="1">
      <c r="B36" s="215" t="s">
        <v>133</v>
      </c>
      <c r="C36" s="170">
        <v>67135</v>
      </c>
      <c r="D36" s="199">
        <v>5749.2888612851502</v>
      </c>
      <c r="E36" s="170">
        <v>1774510</v>
      </c>
      <c r="F36" s="199">
        <v>25494.2268395383</v>
      </c>
      <c r="G36" s="170">
        <v>714294</v>
      </c>
      <c r="H36" s="199">
        <v>17967.628572090201</v>
      </c>
      <c r="I36" s="170">
        <v>32916</v>
      </c>
      <c r="J36" s="199">
        <v>3104.4567959676901</v>
      </c>
      <c r="K36" s="170">
        <v>190348</v>
      </c>
      <c r="L36" s="199">
        <v>8300.1513165333308</v>
      </c>
      <c r="M36" s="170">
        <v>4048</v>
      </c>
      <c r="N36" s="199">
        <v>1205.2901641523899</v>
      </c>
      <c r="O36" s="170">
        <v>14546</v>
      </c>
      <c r="P36" s="199">
        <v>2671.71757241058</v>
      </c>
      <c r="Q36" s="170">
        <v>142828</v>
      </c>
      <c r="R36" s="199">
        <v>8076.4838920498096</v>
      </c>
      <c r="S36" s="170">
        <v>925617</v>
      </c>
      <c r="T36" s="219">
        <v>18557.252473294298</v>
      </c>
    </row>
    <row r="37" spans="2:20" ht="22.05" customHeight="1">
      <c r="B37" s="225" t="s">
        <v>134</v>
      </c>
      <c r="C37" s="171">
        <v>60957</v>
      </c>
      <c r="D37" s="198">
        <v>5477.7954998414998</v>
      </c>
      <c r="E37" s="171">
        <v>2411644</v>
      </c>
      <c r="F37" s="198">
        <v>33643.388348707202</v>
      </c>
      <c r="G37" s="171">
        <v>784767</v>
      </c>
      <c r="H37" s="198">
        <v>20794.057524779699</v>
      </c>
      <c r="I37" s="171">
        <v>29474</v>
      </c>
      <c r="J37" s="198">
        <v>2875.45821195597</v>
      </c>
      <c r="K37" s="171">
        <v>190365</v>
      </c>
      <c r="L37" s="198">
        <v>8387.2049594654909</v>
      </c>
      <c r="M37" s="171">
        <v>6092</v>
      </c>
      <c r="N37" s="198">
        <v>1920.52742566951</v>
      </c>
      <c r="O37" s="171">
        <v>19658</v>
      </c>
      <c r="P37" s="198">
        <v>3055.0845934057202</v>
      </c>
      <c r="Q37" s="171">
        <v>149805</v>
      </c>
      <c r="R37" s="198">
        <v>9135.9195700933706</v>
      </c>
      <c r="S37" s="171">
        <v>1100936</v>
      </c>
      <c r="T37" s="220">
        <v>28567.7901260006</v>
      </c>
    </row>
    <row r="38" spans="2:20" ht="22.05" customHeight="1">
      <c r="B38" s="215" t="s">
        <v>135</v>
      </c>
      <c r="C38" s="170">
        <v>92918</v>
      </c>
      <c r="D38" s="199">
        <v>7146.2492823550501</v>
      </c>
      <c r="E38" s="170">
        <v>4379829</v>
      </c>
      <c r="F38" s="199">
        <v>40875.943256007202</v>
      </c>
      <c r="G38" s="170">
        <v>1098055</v>
      </c>
      <c r="H38" s="199">
        <v>24466.982815302399</v>
      </c>
      <c r="I38" s="170">
        <v>45112</v>
      </c>
      <c r="J38" s="199">
        <v>3347.65931024051</v>
      </c>
      <c r="K38" s="170">
        <v>315454</v>
      </c>
      <c r="L38" s="199">
        <v>12374.2097813089</v>
      </c>
      <c r="M38" s="170">
        <v>9184</v>
      </c>
      <c r="N38" s="199">
        <v>1966.4917864728</v>
      </c>
      <c r="O38" s="170">
        <v>37003</v>
      </c>
      <c r="P38" s="199">
        <v>4971.1851689668802</v>
      </c>
      <c r="Q38" s="170">
        <v>248459</v>
      </c>
      <c r="R38" s="199">
        <v>11017.1354786965</v>
      </c>
      <c r="S38" s="170">
        <v>1625321</v>
      </c>
      <c r="T38" s="219">
        <v>25961.6031158484</v>
      </c>
    </row>
    <row r="39" spans="2:20" ht="22.05" customHeight="1">
      <c r="B39" s="225" t="s">
        <v>136</v>
      </c>
      <c r="C39" s="171">
        <v>133568</v>
      </c>
      <c r="D39" s="198">
        <v>9016.9449907074995</v>
      </c>
      <c r="E39" s="171">
        <v>8103916</v>
      </c>
      <c r="F39" s="198">
        <v>54742.596240522202</v>
      </c>
      <c r="G39" s="171">
        <v>1477386</v>
      </c>
      <c r="H39" s="198">
        <v>24985.2293240904</v>
      </c>
      <c r="I39" s="171">
        <v>61472</v>
      </c>
      <c r="J39" s="198">
        <v>3496.5777315784098</v>
      </c>
      <c r="K39" s="171">
        <v>539350</v>
      </c>
      <c r="L39" s="198">
        <v>12370.128085292799</v>
      </c>
      <c r="M39" s="171">
        <v>20989</v>
      </c>
      <c r="N39" s="198">
        <v>3412.47800039191</v>
      </c>
      <c r="O39" s="171">
        <v>61060</v>
      </c>
      <c r="P39" s="198">
        <v>5043.4086361172904</v>
      </c>
      <c r="Q39" s="171">
        <v>415732</v>
      </c>
      <c r="R39" s="198">
        <v>14606.7427964704</v>
      </c>
      <c r="S39" s="171">
        <v>2403233</v>
      </c>
      <c r="T39" s="220">
        <v>35291.544416447301</v>
      </c>
    </row>
    <row r="40" spans="2:20" ht="22.05" customHeight="1">
      <c r="B40" s="215" t="s">
        <v>137</v>
      </c>
      <c r="C40" s="170">
        <v>109229</v>
      </c>
      <c r="D40" s="199">
        <v>7624.32599226614</v>
      </c>
      <c r="E40" s="170">
        <v>7385006</v>
      </c>
      <c r="F40" s="199">
        <v>51075.373572839599</v>
      </c>
      <c r="G40" s="170">
        <v>1077435</v>
      </c>
      <c r="H40" s="199">
        <v>21897.497392616198</v>
      </c>
      <c r="I40" s="170">
        <v>45867</v>
      </c>
      <c r="J40" s="199">
        <v>3329.9831539898601</v>
      </c>
      <c r="K40" s="170">
        <v>519757</v>
      </c>
      <c r="L40" s="199">
        <v>11831.1915186064</v>
      </c>
      <c r="M40" s="170">
        <v>17467</v>
      </c>
      <c r="N40" s="199">
        <v>2879.5921403214802</v>
      </c>
      <c r="O40" s="170">
        <v>46632</v>
      </c>
      <c r="P40" s="199">
        <v>3657.8709701592502</v>
      </c>
      <c r="Q40" s="170">
        <v>356114</v>
      </c>
      <c r="R40" s="199">
        <v>11466.5001644276</v>
      </c>
      <c r="S40" s="170">
        <v>1767752</v>
      </c>
      <c r="T40" s="219">
        <v>29775.5736566919</v>
      </c>
    </row>
    <row r="41" spans="2:20" ht="22.05" customHeight="1">
      <c r="B41" s="225" t="s">
        <v>138</v>
      </c>
      <c r="C41" s="171">
        <v>169808</v>
      </c>
      <c r="D41" s="198">
        <v>9015.0908075101397</v>
      </c>
      <c r="E41" s="171">
        <v>10609150</v>
      </c>
      <c r="F41" s="198">
        <v>54829.598515072103</v>
      </c>
      <c r="G41" s="171">
        <v>1230716</v>
      </c>
      <c r="H41" s="198">
        <v>25533.351358999698</v>
      </c>
      <c r="I41" s="171">
        <v>49400</v>
      </c>
      <c r="J41" s="198">
        <v>3727.8515123177899</v>
      </c>
      <c r="K41" s="171">
        <v>882032</v>
      </c>
      <c r="L41" s="198">
        <v>18925.706873535401</v>
      </c>
      <c r="M41" s="171">
        <v>20288</v>
      </c>
      <c r="N41" s="198">
        <v>3061.3481379618502</v>
      </c>
      <c r="O41" s="171">
        <v>68230</v>
      </c>
      <c r="P41" s="198">
        <v>5321.2582708681302</v>
      </c>
      <c r="Q41" s="171">
        <v>474426</v>
      </c>
      <c r="R41" s="198">
        <v>14878.2215972292</v>
      </c>
      <c r="S41" s="171">
        <v>2050589</v>
      </c>
      <c r="T41" s="220">
        <v>29042.2889853573</v>
      </c>
    </row>
    <row r="42" spans="2:20" ht="22.05" customHeight="1">
      <c r="B42" s="215" t="s">
        <v>130</v>
      </c>
      <c r="C42" s="170">
        <v>99967</v>
      </c>
      <c r="D42" s="199">
        <v>6656.3702773902096</v>
      </c>
      <c r="E42" s="170">
        <v>5514675</v>
      </c>
      <c r="F42" s="199">
        <v>45465.152509973501</v>
      </c>
      <c r="G42" s="170">
        <v>532646</v>
      </c>
      <c r="H42" s="199">
        <v>15077.7312421306</v>
      </c>
      <c r="I42" s="170">
        <v>19567</v>
      </c>
      <c r="J42" s="199">
        <v>2518.1585100163002</v>
      </c>
      <c r="K42" s="170">
        <v>593779</v>
      </c>
      <c r="L42" s="199">
        <v>14418.824092309</v>
      </c>
      <c r="M42" s="170">
        <v>12482</v>
      </c>
      <c r="N42" s="199">
        <v>2808.14658728003</v>
      </c>
      <c r="O42" s="170">
        <v>38982</v>
      </c>
      <c r="P42" s="199">
        <v>4478.3845839399801</v>
      </c>
      <c r="Q42" s="170">
        <v>246339</v>
      </c>
      <c r="R42" s="199">
        <v>8966.5826980562906</v>
      </c>
      <c r="S42" s="170">
        <v>842258</v>
      </c>
      <c r="T42" s="219">
        <v>19465.8282990921</v>
      </c>
    </row>
    <row r="43" spans="2:20" ht="22.05" customHeight="1">
      <c r="B43" s="225" t="s">
        <v>131</v>
      </c>
      <c r="C43" s="171">
        <v>184009</v>
      </c>
      <c r="D43" s="198">
        <v>8713.1050664201393</v>
      </c>
      <c r="E43" s="171">
        <v>7241048</v>
      </c>
      <c r="F43" s="198">
        <v>43498.930302486697</v>
      </c>
      <c r="G43" s="171">
        <v>472286</v>
      </c>
      <c r="H43" s="198">
        <v>15250.176262688699</v>
      </c>
      <c r="I43" s="171">
        <v>17371</v>
      </c>
      <c r="J43" s="198">
        <v>2451.8666506136201</v>
      </c>
      <c r="K43" s="171">
        <v>1087082</v>
      </c>
      <c r="L43" s="198">
        <v>18460.095429115299</v>
      </c>
      <c r="M43" s="171">
        <v>9287</v>
      </c>
      <c r="N43" s="198">
        <v>2095.87519139917</v>
      </c>
      <c r="O43" s="171">
        <v>47560</v>
      </c>
      <c r="P43" s="198">
        <v>4428.2189148564603</v>
      </c>
      <c r="Q43" s="171">
        <v>309539</v>
      </c>
      <c r="R43" s="198">
        <v>10724.444444549999</v>
      </c>
      <c r="S43" s="171">
        <v>801229</v>
      </c>
      <c r="T43" s="220">
        <v>16738.3281853023</v>
      </c>
    </row>
    <row r="44" spans="2:20" ht="22.05" customHeight="1">
      <c r="B44" s="213" t="s">
        <v>88</v>
      </c>
      <c r="C44" s="177">
        <v>90000</v>
      </c>
      <c r="D44" s="258">
        <v>2479.3385811089602</v>
      </c>
      <c r="E44" s="177">
        <v>95000</v>
      </c>
      <c r="F44" s="258">
        <v>206.611548425747</v>
      </c>
      <c r="G44" s="177">
        <v>59300</v>
      </c>
      <c r="H44" s="258">
        <v>578.51233559209095</v>
      </c>
      <c r="I44" s="177">
        <v>57700</v>
      </c>
      <c r="J44" s="258">
        <v>2066.1154842574701</v>
      </c>
      <c r="K44" s="177">
        <v>114100</v>
      </c>
      <c r="L44" s="258">
        <v>950.41312275843495</v>
      </c>
      <c r="M44" s="177">
        <v>80200</v>
      </c>
      <c r="N44" s="258">
        <v>6776.8587883644896</v>
      </c>
      <c r="O44" s="177">
        <v>86700</v>
      </c>
      <c r="P44" s="258">
        <v>3677.68556197829</v>
      </c>
      <c r="Q44" s="177">
        <v>83380</v>
      </c>
      <c r="R44" s="258">
        <v>1239.6692905544801</v>
      </c>
      <c r="S44" s="177">
        <v>66000</v>
      </c>
      <c r="T44" s="260">
        <v>458.67763750515797</v>
      </c>
    </row>
    <row r="45" spans="2:20" ht="22.05" customHeight="1">
      <c r="B45" s="214" t="s">
        <v>89</v>
      </c>
      <c r="C45" s="176">
        <v>132280.01571049</v>
      </c>
      <c r="D45" s="259">
        <v>3009.4588143186602</v>
      </c>
      <c r="E45" s="176">
        <v>125401.96942791701</v>
      </c>
      <c r="F45" s="259">
        <v>273.89309194047001</v>
      </c>
      <c r="G45" s="176">
        <v>78471.885916788393</v>
      </c>
      <c r="H45" s="259">
        <v>557.50673802908602</v>
      </c>
      <c r="I45" s="176">
        <v>76129.099103302797</v>
      </c>
      <c r="J45" s="259">
        <v>2213.4517915470501</v>
      </c>
      <c r="K45" s="176">
        <v>152388.469690025</v>
      </c>
      <c r="L45" s="259">
        <v>1316.4407662266101</v>
      </c>
      <c r="M45" s="176">
        <v>102265.095399534</v>
      </c>
      <c r="N45" s="259">
        <v>6497.2836267849498</v>
      </c>
      <c r="O45" s="176">
        <v>116101.97318380501</v>
      </c>
      <c r="P45" s="259">
        <v>4080.9910255275199</v>
      </c>
      <c r="Q45" s="176">
        <v>111501.299266747</v>
      </c>
      <c r="R45" s="259">
        <v>1487.9868783598299</v>
      </c>
      <c r="S45" s="176">
        <v>85860.470946210306</v>
      </c>
      <c r="T45" s="261">
        <v>469.09574025548199</v>
      </c>
    </row>
    <row r="46" spans="2:20" ht="22.05" customHeight="1">
      <c r="B46" s="218"/>
      <c r="C46" s="177"/>
      <c r="D46" s="239"/>
      <c r="E46" s="177"/>
      <c r="F46" s="246"/>
      <c r="G46" s="177"/>
      <c r="H46" s="246"/>
      <c r="I46" s="177"/>
      <c r="J46" s="246"/>
      <c r="K46" s="177"/>
      <c r="L46" s="246"/>
      <c r="M46" s="177"/>
      <c r="N46" s="246"/>
      <c r="O46" s="177"/>
      <c r="P46" s="246"/>
      <c r="Q46" s="177"/>
      <c r="R46" s="246"/>
      <c r="S46" s="177"/>
      <c r="T46" s="248"/>
    </row>
    <row r="47" spans="2:20" ht="22.05" customHeight="1">
      <c r="B47" s="224" t="s">
        <v>214</v>
      </c>
      <c r="C47" s="175"/>
      <c r="D47" s="237"/>
      <c r="E47" s="175"/>
      <c r="F47" s="247"/>
      <c r="G47" s="175"/>
      <c r="H47" s="247"/>
      <c r="I47" s="175"/>
      <c r="J47" s="247"/>
      <c r="K47" s="178">
        <f>K49/K48</f>
        <v>0.5783573930420508</v>
      </c>
      <c r="L47" s="247"/>
      <c r="M47" s="175"/>
      <c r="N47" s="247"/>
      <c r="O47" s="175"/>
      <c r="P47" s="247"/>
      <c r="Q47" s="175"/>
      <c r="R47" s="247"/>
      <c r="S47" s="175"/>
      <c r="T47" s="249"/>
    </row>
    <row r="48" spans="2:20" ht="22.05" customHeight="1">
      <c r="B48" s="212" t="s">
        <v>220</v>
      </c>
      <c r="C48" s="170">
        <f t="shared" ref="C48:T48" si="0">C12</f>
        <v>1801174</v>
      </c>
      <c r="D48" s="199">
        <f t="shared" si="0"/>
        <v>34939.660474833203</v>
      </c>
      <c r="E48" s="170">
        <f t="shared" si="0"/>
        <v>92213769</v>
      </c>
      <c r="F48" s="199">
        <f t="shared" si="0"/>
        <v>111405.236312945</v>
      </c>
      <c r="G48" s="170">
        <f t="shared" si="0"/>
        <v>17082778</v>
      </c>
      <c r="H48" s="199">
        <f t="shared" si="0"/>
        <v>76577.832655582606</v>
      </c>
      <c r="I48" s="170">
        <f t="shared" si="0"/>
        <v>655035</v>
      </c>
      <c r="J48" s="199">
        <f t="shared" si="0"/>
        <v>12517.3509090935</v>
      </c>
      <c r="K48" s="170">
        <f t="shared" si="0"/>
        <v>9612890</v>
      </c>
      <c r="L48" s="199">
        <f t="shared" si="0"/>
        <v>44207.956041544603</v>
      </c>
      <c r="M48" s="170">
        <f t="shared" si="0"/>
        <v>242778</v>
      </c>
      <c r="N48" s="199">
        <f t="shared" si="0"/>
        <v>10222.598096902901</v>
      </c>
      <c r="O48" s="170">
        <f t="shared" si="0"/>
        <v>799649</v>
      </c>
      <c r="P48" s="199">
        <f t="shared" si="0"/>
        <v>24424.9145652527</v>
      </c>
      <c r="Q48" s="170">
        <f t="shared" si="0"/>
        <v>5705319</v>
      </c>
      <c r="R48" s="199">
        <f t="shared" si="0"/>
        <v>60714.627909518102</v>
      </c>
      <c r="S48" s="170">
        <f t="shared" si="0"/>
        <v>28370642</v>
      </c>
      <c r="T48" s="219">
        <f t="shared" si="0"/>
        <v>75402.321141864304</v>
      </c>
    </row>
    <row r="49" spans="2:20" ht="22.05" customHeight="1">
      <c r="B49" s="216" t="s">
        <v>215</v>
      </c>
      <c r="C49" s="171">
        <v>971275</v>
      </c>
      <c r="D49" s="198">
        <v>23006.668611702102</v>
      </c>
      <c r="E49" s="171">
        <v>43248418</v>
      </c>
      <c r="F49" s="198">
        <v>135030.32625262401</v>
      </c>
      <c r="G49" s="171">
        <v>5765623</v>
      </c>
      <c r="H49" s="198">
        <v>55540.063365253802</v>
      </c>
      <c r="I49" s="171">
        <v>208781</v>
      </c>
      <c r="J49" s="198">
        <v>6757.8703368859997</v>
      </c>
      <c r="K49" s="171">
        <v>5559686</v>
      </c>
      <c r="L49" s="198">
        <v>41239.432337079299</v>
      </c>
      <c r="M49" s="171">
        <v>71866</v>
      </c>
      <c r="N49" s="198">
        <v>5997.0407183932202</v>
      </c>
      <c r="O49" s="171">
        <v>362157</v>
      </c>
      <c r="P49" s="198">
        <v>12082.0125923511</v>
      </c>
      <c r="Q49" s="171">
        <v>2390075</v>
      </c>
      <c r="R49" s="198">
        <v>39470.740472028403</v>
      </c>
      <c r="S49" s="171">
        <v>7539942</v>
      </c>
      <c r="T49" s="220">
        <v>75852.844399334601</v>
      </c>
    </row>
    <row r="50" spans="2:20" ht="22.05" customHeight="1">
      <c r="B50" s="213" t="s">
        <v>216</v>
      </c>
      <c r="C50" s="170">
        <v>208008</v>
      </c>
      <c r="D50" s="199">
        <v>10808.4515947975</v>
      </c>
      <c r="E50" s="170">
        <v>12225762</v>
      </c>
      <c r="F50" s="199">
        <v>77759.116162130405</v>
      </c>
      <c r="G50" s="170">
        <v>3774113</v>
      </c>
      <c r="H50" s="199">
        <v>49372.260905538598</v>
      </c>
      <c r="I50" s="170">
        <v>144313</v>
      </c>
      <c r="J50" s="199">
        <v>5865.6819867467202</v>
      </c>
      <c r="K50" s="170">
        <v>1383987</v>
      </c>
      <c r="L50" s="199">
        <v>22251.391301453601</v>
      </c>
      <c r="M50" s="170">
        <v>49837</v>
      </c>
      <c r="N50" s="199">
        <v>4060.8766999845602</v>
      </c>
      <c r="O50" s="170">
        <v>135718</v>
      </c>
      <c r="P50" s="199">
        <v>10044.335852586901</v>
      </c>
      <c r="Q50" s="170">
        <v>1005721</v>
      </c>
      <c r="R50" s="199">
        <v>21906.7602197386</v>
      </c>
      <c r="S50" s="170">
        <v>6246522</v>
      </c>
      <c r="T50" s="219">
        <v>52028.499795611002</v>
      </c>
    </row>
    <row r="51" spans="2:20" ht="22.05" customHeight="1">
      <c r="B51" s="216" t="s">
        <v>217</v>
      </c>
      <c r="C51" s="171">
        <v>355956</v>
      </c>
      <c r="D51" s="198">
        <v>16145.240217210099</v>
      </c>
      <c r="E51" s="171">
        <v>18809042</v>
      </c>
      <c r="F51" s="198">
        <v>85226.463784884603</v>
      </c>
      <c r="G51" s="171">
        <v>3632560</v>
      </c>
      <c r="H51" s="198">
        <v>45083.2542333522</v>
      </c>
      <c r="I51" s="171">
        <v>130438</v>
      </c>
      <c r="J51" s="198">
        <v>5800.8422111042401</v>
      </c>
      <c r="K51" s="171">
        <v>1495592</v>
      </c>
      <c r="L51" s="198">
        <v>24333.520465776099</v>
      </c>
      <c r="M51" s="171">
        <v>57275</v>
      </c>
      <c r="N51" s="198">
        <v>5632.4111896716804</v>
      </c>
      <c r="O51" s="171">
        <v>146788</v>
      </c>
      <c r="P51" s="198">
        <v>9442.54803637636</v>
      </c>
      <c r="Q51" s="171">
        <v>1160964</v>
      </c>
      <c r="R51" s="198">
        <v>24990.481859104399</v>
      </c>
      <c r="S51" s="171">
        <v>5555865</v>
      </c>
      <c r="T51" s="220">
        <v>51133.957904072602</v>
      </c>
    </row>
    <row r="52" spans="2:20" ht="22.05" customHeight="1">
      <c r="B52" s="213" t="s">
        <v>218</v>
      </c>
      <c r="C52" s="170">
        <v>77691</v>
      </c>
      <c r="D52" s="199">
        <v>7298.5464202785797</v>
      </c>
      <c r="E52" s="170">
        <v>7455547</v>
      </c>
      <c r="F52" s="199">
        <v>53763.1160614166</v>
      </c>
      <c r="G52" s="170">
        <v>783073</v>
      </c>
      <c r="H52" s="199">
        <v>18488.3553474441</v>
      </c>
      <c r="I52" s="170">
        <v>73742</v>
      </c>
      <c r="J52" s="199">
        <v>4556.8193516814699</v>
      </c>
      <c r="K52" s="170">
        <v>243919</v>
      </c>
      <c r="L52" s="199">
        <v>10166.278692543599</v>
      </c>
      <c r="M52" s="170">
        <v>19620</v>
      </c>
      <c r="N52" s="199">
        <v>2638.6048697393999</v>
      </c>
      <c r="O52" s="170">
        <v>55461</v>
      </c>
      <c r="P52" s="199">
        <v>3971.4463900893502</v>
      </c>
      <c r="Q52" s="170">
        <v>421369</v>
      </c>
      <c r="R52" s="199">
        <v>13180.8392677026</v>
      </c>
      <c r="S52" s="170">
        <v>4191013</v>
      </c>
      <c r="T52" s="219">
        <v>46898.504571293197</v>
      </c>
    </row>
    <row r="53" spans="2:20" ht="22.05" customHeight="1">
      <c r="B53" s="217" t="s">
        <v>219</v>
      </c>
      <c r="C53" s="173">
        <v>188244</v>
      </c>
      <c r="D53" s="202">
        <v>11276.6904137521</v>
      </c>
      <c r="E53" s="173">
        <v>10475000</v>
      </c>
      <c r="F53" s="202">
        <v>68283.730378673004</v>
      </c>
      <c r="G53" s="173">
        <v>3127409</v>
      </c>
      <c r="H53" s="202">
        <v>40296.292040524102</v>
      </c>
      <c r="I53" s="173">
        <v>97761</v>
      </c>
      <c r="J53" s="202">
        <v>5821.56968155905</v>
      </c>
      <c r="K53" s="173">
        <v>929706</v>
      </c>
      <c r="L53" s="202">
        <v>19426.5212666556</v>
      </c>
      <c r="M53" s="173">
        <v>44180</v>
      </c>
      <c r="N53" s="202">
        <v>5124.0469894122798</v>
      </c>
      <c r="O53" s="173">
        <v>99525</v>
      </c>
      <c r="P53" s="202">
        <v>7326.71892287827</v>
      </c>
      <c r="Q53" s="173">
        <v>727190</v>
      </c>
      <c r="R53" s="202">
        <v>18015.337954934501</v>
      </c>
      <c r="S53" s="173">
        <v>4837300</v>
      </c>
      <c r="T53" s="220">
        <v>54687.617233188001</v>
      </c>
    </row>
    <row r="54" spans="2:20" ht="22.05" customHeight="1">
      <c r="B54" s="212"/>
      <c r="C54" s="170"/>
      <c r="D54" s="203"/>
      <c r="E54" s="168"/>
      <c r="F54" s="199"/>
      <c r="G54" s="168"/>
      <c r="H54" s="199"/>
      <c r="I54" s="168"/>
      <c r="J54" s="199"/>
      <c r="K54" s="168"/>
      <c r="L54" s="199"/>
      <c r="M54" s="168"/>
      <c r="N54" s="199"/>
      <c r="O54" s="168"/>
      <c r="P54" s="199"/>
      <c r="Q54" s="168"/>
      <c r="R54" s="199"/>
      <c r="S54" s="168"/>
      <c r="T54" s="250"/>
    </row>
    <row r="55" spans="2:20" ht="22.05" customHeight="1">
      <c r="B55" s="224" t="s">
        <v>213</v>
      </c>
      <c r="C55" s="171"/>
      <c r="D55" s="201"/>
      <c r="E55" s="171"/>
      <c r="F55" s="198"/>
      <c r="G55" s="171"/>
      <c r="H55" s="198"/>
      <c r="I55" s="171"/>
      <c r="J55" s="198"/>
      <c r="K55" s="171"/>
      <c r="L55" s="198"/>
      <c r="M55" s="171"/>
      <c r="N55" s="198"/>
      <c r="O55" s="171"/>
      <c r="P55" s="198"/>
      <c r="Q55" s="171"/>
      <c r="R55" s="198"/>
      <c r="S55" s="171"/>
      <c r="T55" s="220"/>
    </row>
    <row r="56" spans="2:20" ht="22.05" customHeight="1">
      <c r="B56" s="212" t="s">
        <v>226</v>
      </c>
      <c r="C56" s="170">
        <f>SUM(C57:C61)</f>
        <v>3763172</v>
      </c>
      <c r="D56" s="199">
        <f>SQRT(SUMSQ(D57:D61))</f>
        <v>71321.499124454233</v>
      </c>
      <c r="E56" s="170">
        <f>SUM(E57:E61)</f>
        <v>185444782</v>
      </c>
      <c r="F56" s="199">
        <f>SQRT(SUMSQ(F57:F61))</f>
        <v>342783.29323058994</v>
      </c>
      <c r="G56" s="170">
        <f>SUM(G57:G61)</f>
        <v>37566731</v>
      </c>
      <c r="H56" s="199">
        <f>SQRT(SUMSQ(H57:H61))</f>
        <v>210027.66600383876</v>
      </c>
      <c r="I56" s="170">
        <f>SUM(I57:I61)</f>
        <v>1679296</v>
      </c>
      <c r="J56" s="199">
        <f>SQRT(SUMSQ(J57:J61))</f>
        <v>30856.479609557133</v>
      </c>
      <c r="K56" s="170">
        <f>SUM(K57:K61)</f>
        <v>18350099</v>
      </c>
      <c r="L56" s="199">
        <f>SQRT(SUMSQ(L57:L61))</f>
        <v>97900.709756039389</v>
      </c>
      <c r="M56" s="170">
        <f>SUM(M57:M61)</f>
        <v>529332</v>
      </c>
      <c r="N56" s="199">
        <f>SQRT(SUMSQ(N57:N61))</f>
        <v>22496.922200110974</v>
      </c>
      <c r="O56" s="170">
        <f>SUM(O57:O61)</f>
        <v>1784963</v>
      </c>
      <c r="P56" s="199">
        <f>SQRT(SUMSQ(P57:P61))</f>
        <v>46051.460127884078</v>
      </c>
      <c r="Q56" s="170">
        <f>SUM(Q57:Q61)</f>
        <v>13887222</v>
      </c>
      <c r="R56" s="199">
        <f>SQRT(SUMSQ(R57:R61))</f>
        <v>117902.913875871</v>
      </c>
      <c r="S56" s="170">
        <f>SUM(S57:S61)</f>
        <v>61437547</v>
      </c>
      <c r="T56" s="219">
        <f>SQRT(SUMSQ(T57:T61))</f>
        <v>270449.61539674044</v>
      </c>
    </row>
    <row r="57" spans="2:20" ht="22.05" customHeight="1">
      <c r="B57" s="216" t="s">
        <v>221</v>
      </c>
      <c r="C57" s="171">
        <v>300723</v>
      </c>
      <c r="D57" s="198">
        <v>22390.253217839701</v>
      </c>
      <c r="E57" s="171">
        <v>8566497</v>
      </c>
      <c r="F57" s="198">
        <v>100639.50192950301</v>
      </c>
      <c r="G57" s="171">
        <v>4023180</v>
      </c>
      <c r="H57" s="198">
        <v>85440.650844872202</v>
      </c>
      <c r="I57" s="171">
        <v>225781</v>
      </c>
      <c r="J57" s="198">
        <v>13935.3665582966</v>
      </c>
      <c r="K57" s="171">
        <v>930096</v>
      </c>
      <c r="L57" s="198">
        <v>28300.539821582701</v>
      </c>
      <c r="M57" s="171">
        <v>40784</v>
      </c>
      <c r="N57" s="198">
        <v>5232.2068308213602</v>
      </c>
      <c r="O57" s="171">
        <v>142435</v>
      </c>
      <c r="P57" s="198">
        <v>13191.8713939102</v>
      </c>
      <c r="Q57" s="171">
        <v>953754</v>
      </c>
      <c r="R57" s="198">
        <v>24913.832953610101</v>
      </c>
      <c r="S57" s="171">
        <v>4959115</v>
      </c>
      <c r="T57" s="220">
        <v>79408.411325972702</v>
      </c>
    </row>
    <row r="58" spans="2:20" ht="22.05" customHeight="1">
      <c r="B58" s="213" t="s">
        <v>222</v>
      </c>
      <c r="C58" s="170">
        <v>337032</v>
      </c>
      <c r="D58" s="199">
        <v>25057.503286139501</v>
      </c>
      <c r="E58" s="170">
        <v>8845522</v>
      </c>
      <c r="F58" s="199">
        <v>96008.961992256503</v>
      </c>
      <c r="G58" s="170">
        <v>4080326</v>
      </c>
      <c r="H58" s="199">
        <v>77999.860605922499</v>
      </c>
      <c r="I58" s="170">
        <v>206595</v>
      </c>
      <c r="J58" s="199">
        <v>12221.357596301999</v>
      </c>
      <c r="K58" s="170">
        <v>876188</v>
      </c>
      <c r="L58" s="199">
        <v>29287.061717393801</v>
      </c>
      <c r="M58" s="170">
        <v>47400</v>
      </c>
      <c r="N58" s="199">
        <v>7746.1594411095903</v>
      </c>
      <c r="O58" s="170">
        <v>122925</v>
      </c>
      <c r="P58" s="199">
        <v>14699.312094721001</v>
      </c>
      <c r="Q58" s="170">
        <v>977958</v>
      </c>
      <c r="R58" s="199">
        <v>31072.963340502101</v>
      </c>
      <c r="S58" s="170">
        <v>5831873</v>
      </c>
      <c r="T58" s="219">
        <v>102013.88903233899</v>
      </c>
    </row>
    <row r="59" spans="2:20" ht="22.05" customHeight="1">
      <c r="B59" s="216" t="s">
        <v>223</v>
      </c>
      <c r="C59" s="171">
        <v>315647</v>
      </c>
      <c r="D59" s="198">
        <v>23809.690346761199</v>
      </c>
      <c r="E59" s="171">
        <v>11322755</v>
      </c>
      <c r="F59" s="198">
        <v>121620.09735947401</v>
      </c>
      <c r="G59" s="171">
        <v>4183970</v>
      </c>
      <c r="H59" s="198">
        <v>82562.981071468806</v>
      </c>
      <c r="I59" s="171">
        <v>201300</v>
      </c>
      <c r="J59" s="198">
        <v>14269.1322692748</v>
      </c>
      <c r="K59" s="171">
        <v>1082430</v>
      </c>
      <c r="L59" s="198">
        <v>36174.911230589802</v>
      </c>
      <c r="M59" s="171">
        <v>50210</v>
      </c>
      <c r="N59" s="198">
        <v>9059.3222411808401</v>
      </c>
      <c r="O59" s="171">
        <v>140850</v>
      </c>
      <c r="P59" s="198">
        <v>13905.053519060701</v>
      </c>
      <c r="Q59" s="171">
        <v>1111200</v>
      </c>
      <c r="R59" s="198">
        <v>38082.175482380102</v>
      </c>
      <c r="S59" s="171">
        <v>7136004</v>
      </c>
      <c r="T59" s="220">
        <v>109033.98265499101</v>
      </c>
    </row>
    <row r="60" spans="2:20" ht="22.05" customHeight="1">
      <c r="B60" s="213" t="s">
        <v>224</v>
      </c>
      <c r="C60" s="170">
        <v>289726</v>
      </c>
      <c r="D60" s="199">
        <v>22421.5851655771</v>
      </c>
      <c r="E60" s="170">
        <v>12433628</v>
      </c>
      <c r="F60" s="199">
        <v>129210.79934959501</v>
      </c>
      <c r="G60" s="170">
        <v>3656276</v>
      </c>
      <c r="H60" s="199">
        <v>73436.1732236799</v>
      </c>
      <c r="I60" s="170">
        <v>165697</v>
      </c>
      <c r="J60" s="199">
        <v>10987.5774236219</v>
      </c>
      <c r="K60" s="170">
        <v>1067229</v>
      </c>
      <c r="L60" s="199">
        <v>38158.224285254197</v>
      </c>
      <c r="M60" s="170">
        <v>57324</v>
      </c>
      <c r="N60" s="199">
        <v>9176.9419883278006</v>
      </c>
      <c r="O60" s="170">
        <v>141490</v>
      </c>
      <c r="P60" s="199">
        <v>13965.1491106228</v>
      </c>
      <c r="Q60" s="170">
        <v>1094678</v>
      </c>
      <c r="R60" s="199">
        <v>36583.442193356503</v>
      </c>
      <c r="S60" s="170">
        <v>6946816</v>
      </c>
      <c r="T60" s="219">
        <v>104536.382672184</v>
      </c>
    </row>
    <row r="61" spans="2:20" ht="22.05" customHeight="1">
      <c r="B61" s="217" t="s">
        <v>225</v>
      </c>
      <c r="C61" s="173">
        <v>2520044</v>
      </c>
      <c r="D61" s="202">
        <v>53739.422136079702</v>
      </c>
      <c r="E61" s="173">
        <v>144276380</v>
      </c>
      <c r="F61" s="202">
        <v>258200.45940367799</v>
      </c>
      <c r="G61" s="173">
        <v>21622979</v>
      </c>
      <c r="H61" s="202">
        <v>136080.931928523</v>
      </c>
      <c r="I61" s="173">
        <v>879923</v>
      </c>
      <c r="J61" s="202">
        <v>16859.161246221302</v>
      </c>
      <c r="K61" s="173">
        <v>14394156</v>
      </c>
      <c r="L61" s="202">
        <v>71841.646343607907</v>
      </c>
      <c r="M61" s="173">
        <v>333614</v>
      </c>
      <c r="N61" s="202">
        <v>15888.5163040346</v>
      </c>
      <c r="O61" s="173">
        <v>1237263</v>
      </c>
      <c r="P61" s="202">
        <v>36636.946241857397</v>
      </c>
      <c r="Q61" s="173">
        <v>9749632</v>
      </c>
      <c r="R61" s="202">
        <v>97602.605728715207</v>
      </c>
      <c r="S61" s="173">
        <v>36563739</v>
      </c>
      <c r="T61" s="220">
        <v>183341.75860298</v>
      </c>
    </row>
    <row r="62" spans="2:20" ht="10.95" customHeight="1">
      <c r="B62" s="179"/>
      <c r="T62" s="179"/>
    </row>
    <row r="63" spans="2:20" ht="21" customHeight="1">
      <c r="B63" s="159" t="s">
        <v>235</v>
      </c>
    </row>
    <row r="64" spans="2:20" ht="21" customHeight="1">
      <c r="B64" s="159" t="s">
        <v>240</v>
      </c>
    </row>
  </sheetData>
  <mergeCells count="10">
    <mergeCell ref="E5:S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rintOptions horizontalCentered="1" verticalCentered="1"/>
  <pageMargins left="0" right="0" top="0" bottom="0" header="0.3" footer="0.3"/>
  <pageSetup scale="37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8ABB4-3925-744D-AA3B-D8FF4FFC78B4}">
  <sheetPr>
    <tabColor theme="9" tint="0.79998168889431442"/>
    <pageSetUpPr fitToPage="1"/>
  </sheetPr>
  <dimension ref="A1:S60"/>
  <sheetViews>
    <sheetView showGridLines="0" zoomScale="80" zoomScaleNormal="80" workbookViewId="0">
      <selection activeCell="A2" sqref="A2"/>
    </sheetView>
  </sheetViews>
  <sheetFormatPr defaultColWidth="11.19921875" defaultRowHeight="20.399999999999999"/>
  <cols>
    <col min="1" max="1" width="66.796875" style="167" bestFit="1" customWidth="1"/>
    <col min="2" max="2" width="14.69921875" style="167" customWidth="1"/>
    <col min="3" max="3" width="16" style="167" bestFit="1" customWidth="1"/>
    <col min="4" max="4" width="14.69921875" style="167" customWidth="1"/>
    <col min="5" max="5" width="14" style="167" bestFit="1" customWidth="1"/>
    <col min="6" max="6" width="14.69921875" style="167" customWidth="1"/>
    <col min="7" max="7" width="14" style="167" bestFit="1" customWidth="1"/>
    <col min="8" max="8" width="14.69921875" style="167" customWidth="1"/>
    <col min="9" max="9" width="16" style="167" bestFit="1" customWidth="1"/>
    <col min="10" max="10" width="14.69921875" style="167" customWidth="1"/>
    <col min="11" max="11" width="16" style="167" bestFit="1" customWidth="1"/>
    <col min="12" max="12" width="14.69921875" style="167" customWidth="1"/>
    <col min="13" max="13" width="16" style="167" bestFit="1" customWidth="1"/>
    <col min="14" max="14" width="14.69921875" style="167" customWidth="1"/>
    <col min="15" max="15" width="16" style="167" bestFit="1" customWidth="1"/>
    <col min="16" max="16" width="14.69921875" style="167" customWidth="1"/>
    <col min="17" max="17" width="16" style="167" bestFit="1" customWidth="1"/>
    <col min="18" max="18" width="14.69921875" style="167" customWidth="1"/>
    <col min="19" max="19" width="14" style="167" bestFit="1" customWidth="1"/>
    <col min="20" max="16384" width="11.19921875" style="160"/>
  </cols>
  <sheetData>
    <row r="1" spans="1:19" ht="10.050000000000001" customHeight="1"/>
    <row r="2" spans="1:19">
      <c r="A2" s="193" t="s">
        <v>237</v>
      </c>
    </row>
    <row r="3" spans="1:19" ht="21">
      <c r="A3" s="180" t="s">
        <v>238</v>
      </c>
    </row>
    <row r="4" spans="1:19" ht="4.95" customHeight="1">
      <c r="A4" s="165"/>
    </row>
    <row r="5" spans="1:19" ht="39" customHeight="1">
      <c r="A5" s="231"/>
      <c r="B5" s="183"/>
      <c r="C5" s="184"/>
      <c r="D5" s="317" t="s">
        <v>241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185"/>
    </row>
    <row r="6" spans="1:19" ht="48" customHeight="1">
      <c r="A6" s="232"/>
      <c r="B6" s="316" t="s">
        <v>268</v>
      </c>
      <c r="C6" s="305"/>
      <c r="D6" s="306" t="s">
        <v>0</v>
      </c>
      <c r="E6" s="308"/>
      <c r="F6" s="316" t="s">
        <v>243</v>
      </c>
      <c r="G6" s="308"/>
      <c r="H6" s="304" t="s">
        <v>269</v>
      </c>
      <c r="I6" s="307"/>
      <c r="J6" s="313" t="s">
        <v>158</v>
      </c>
      <c r="K6" s="310"/>
      <c r="L6" s="309" t="s">
        <v>278</v>
      </c>
      <c r="M6" s="319"/>
      <c r="N6" s="314" t="s">
        <v>44</v>
      </c>
      <c r="O6" s="312"/>
      <c r="P6" s="313" t="s">
        <v>6</v>
      </c>
      <c r="Q6" s="310"/>
      <c r="R6" s="306" t="s">
        <v>160</v>
      </c>
      <c r="S6" s="320"/>
    </row>
    <row r="7" spans="1:19" ht="28.05" customHeight="1">
      <c r="A7" s="232"/>
      <c r="B7" s="182" t="s">
        <v>36</v>
      </c>
      <c r="C7" s="181" t="s">
        <v>199</v>
      </c>
      <c r="D7" s="182" t="s">
        <v>36</v>
      </c>
      <c r="E7" s="182" t="s">
        <v>199</v>
      </c>
      <c r="F7" s="186" t="s">
        <v>36</v>
      </c>
      <c r="G7" s="187" t="s">
        <v>199</v>
      </c>
      <c r="H7" s="182" t="s">
        <v>36</v>
      </c>
      <c r="I7" s="188" t="s">
        <v>199</v>
      </c>
      <c r="J7" s="187" t="s">
        <v>36</v>
      </c>
      <c r="K7" s="187" t="s">
        <v>199</v>
      </c>
      <c r="L7" s="189" t="s">
        <v>36</v>
      </c>
      <c r="M7" s="187" t="s">
        <v>199</v>
      </c>
      <c r="N7" s="187" t="s">
        <v>36</v>
      </c>
      <c r="O7" s="187" t="s">
        <v>199</v>
      </c>
      <c r="P7" s="190" t="s">
        <v>36</v>
      </c>
      <c r="Q7" s="188" t="s">
        <v>199</v>
      </c>
      <c r="R7" s="189" t="s">
        <v>36</v>
      </c>
      <c r="S7" s="221" t="s">
        <v>199</v>
      </c>
    </row>
    <row r="8" spans="1:19" ht="22.05" customHeight="1">
      <c r="A8" s="212" t="s">
        <v>270</v>
      </c>
      <c r="B8" s="272"/>
      <c r="C8" s="281"/>
      <c r="D8" s="272"/>
      <c r="E8" s="281"/>
      <c r="F8" s="272"/>
      <c r="G8" s="212"/>
      <c r="H8" s="272"/>
      <c r="I8" s="212"/>
      <c r="J8" s="272"/>
      <c r="K8" s="212"/>
      <c r="L8" s="272"/>
      <c r="M8" s="212"/>
      <c r="N8" s="272"/>
      <c r="O8" s="212"/>
      <c r="P8" s="272"/>
      <c r="Q8" s="212"/>
      <c r="R8" s="272"/>
      <c r="S8" s="272"/>
    </row>
    <row r="9" spans="1:19" ht="22.05" customHeight="1">
      <c r="A9" s="298" t="s">
        <v>141</v>
      </c>
      <c r="B9" s="169"/>
      <c r="C9" s="204"/>
      <c r="D9" s="169"/>
      <c r="E9" s="204"/>
      <c r="F9" s="169"/>
      <c r="G9" s="204"/>
      <c r="H9" s="169"/>
      <c r="I9" s="204"/>
      <c r="J9" s="169"/>
      <c r="K9" s="204"/>
      <c r="L9" s="169"/>
      <c r="M9" s="204"/>
      <c r="N9" s="169"/>
      <c r="O9" s="204"/>
      <c r="P9" s="169"/>
      <c r="Q9" s="204"/>
      <c r="R9" s="169"/>
      <c r="S9" s="169"/>
    </row>
    <row r="10" spans="1:19" ht="22.05" customHeight="1">
      <c r="A10" s="212" t="s">
        <v>144</v>
      </c>
      <c r="B10" s="270">
        <v>3061411</v>
      </c>
      <c r="C10" s="273">
        <v>52506.383775955997</v>
      </c>
      <c r="D10" s="270">
        <v>159244985</v>
      </c>
      <c r="E10" s="273">
        <v>68622.293793966106</v>
      </c>
      <c r="F10" s="270">
        <v>30988101</v>
      </c>
      <c r="G10" s="273">
        <v>63919.904441930397</v>
      </c>
      <c r="H10" s="270">
        <v>1363176</v>
      </c>
      <c r="I10" s="273">
        <v>14302.829537657801</v>
      </c>
      <c r="J10" s="270">
        <v>15541987</v>
      </c>
      <c r="K10" s="273">
        <v>38497.314501814901</v>
      </c>
      <c r="L10" s="270">
        <v>431924</v>
      </c>
      <c r="M10" s="273">
        <v>13035.0745497896</v>
      </c>
      <c r="N10" s="270">
        <v>1310392</v>
      </c>
      <c r="O10" s="273">
        <v>33388.869034279902</v>
      </c>
      <c r="P10" s="270">
        <v>9403251</v>
      </c>
      <c r="Q10" s="273">
        <v>78505.4136571407</v>
      </c>
      <c r="R10" s="270">
        <v>45767770</v>
      </c>
      <c r="S10" s="271">
        <v>29154.550697193401</v>
      </c>
    </row>
    <row r="11" spans="1:19" ht="22.05" customHeight="1">
      <c r="A11" s="299" t="s">
        <v>145</v>
      </c>
      <c r="B11" s="171">
        <v>3041172</v>
      </c>
      <c r="C11" s="262">
        <v>52898.057728673099</v>
      </c>
      <c r="D11" s="171">
        <v>156652312</v>
      </c>
      <c r="E11" s="262">
        <v>68167.955876361506</v>
      </c>
      <c r="F11" s="171">
        <v>29774175</v>
      </c>
      <c r="G11" s="262">
        <v>62357.1226450584</v>
      </c>
      <c r="H11" s="171">
        <v>1312600</v>
      </c>
      <c r="I11" s="262">
        <v>14454.480574400501</v>
      </c>
      <c r="J11" s="171">
        <v>15450004</v>
      </c>
      <c r="K11" s="262">
        <v>37878.010287401201</v>
      </c>
      <c r="L11" s="171">
        <v>418090</v>
      </c>
      <c r="M11" s="262">
        <v>12588.313929145101</v>
      </c>
      <c r="N11" s="171">
        <v>1290421</v>
      </c>
      <c r="O11" s="262">
        <v>33187.181279738499</v>
      </c>
      <c r="P11" s="171">
        <v>9238788</v>
      </c>
      <c r="Q11" s="262">
        <v>78042.831713182095</v>
      </c>
      <c r="R11" s="171">
        <v>45041438</v>
      </c>
      <c r="S11" s="264">
        <v>31507.162055406501</v>
      </c>
    </row>
    <row r="12" spans="1:19" ht="22.05" customHeight="1">
      <c r="A12" s="215" t="s">
        <v>39</v>
      </c>
      <c r="B12" s="270">
        <v>1801174</v>
      </c>
      <c r="C12" s="273">
        <v>34939.660474833203</v>
      </c>
      <c r="D12" s="270">
        <v>92213769</v>
      </c>
      <c r="E12" s="273">
        <v>111405.236312945</v>
      </c>
      <c r="F12" s="270">
        <v>17082778</v>
      </c>
      <c r="G12" s="273">
        <v>76577.832655582606</v>
      </c>
      <c r="H12" s="270">
        <v>655035</v>
      </c>
      <c r="I12" s="273">
        <v>12517.3509090935</v>
      </c>
      <c r="J12" s="270">
        <v>9612890</v>
      </c>
      <c r="K12" s="273">
        <v>44207.956041544603</v>
      </c>
      <c r="L12" s="270">
        <v>242778</v>
      </c>
      <c r="M12" s="273">
        <v>10222.598096902901</v>
      </c>
      <c r="N12" s="270">
        <v>799649</v>
      </c>
      <c r="O12" s="273">
        <v>24424.9145652527</v>
      </c>
      <c r="P12" s="270">
        <v>5705319</v>
      </c>
      <c r="Q12" s="273">
        <v>60714.627909518102</v>
      </c>
      <c r="R12" s="270">
        <v>28370642</v>
      </c>
      <c r="S12" s="271">
        <v>75402.321141864304</v>
      </c>
    </row>
    <row r="13" spans="1:19" ht="22.05" customHeight="1">
      <c r="A13" s="300" t="s">
        <v>40</v>
      </c>
      <c r="B13" s="171">
        <v>173471</v>
      </c>
      <c r="C13" s="262">
        <v>10555.3528369131</v>
      </c>
      <c r="D13" s="171">
        <v>4799679</v>
      </c>
      <c r="E13" s="262">
        <v>45844.898302885202</v>
      </c>
      <c r="F13" s="171">
        <v>2011275</v>
      </c>
      <c r="G13" s="262">
        <v>36222.010839319701</v>
      </c>
      <c r="H13" s="171">
        <v>81934</v>
      </c>
      <c r="I13" s="262">
        <v>5917.7503083819802</v>
      </c>
      <c r="J13" s="171">
        <v>594570</v>
      </c>
      <c r="K13" s="262">
        <v>15504.533626578001</v>
      </c>
      <c r="L13" s="171">
        <v>23239</v>
      </c>
      <c r="M13" s="262">
        <v>3274.0782999582502</v>
      </c>
      <c r="N13" s="171">
        <v>61765</v>
      </c>
      <c r="O13" s="262">
        <v>4819.7046988337397</v>
      </c>
      <c r="P13" s="171">
        <v>490002</v>
      </c>
      <c r="Q13" s="262">
        <v>13859.671426987599</v>
      </c>
      <c r="R13" s="171">
        <v>2279302</v>
      </c>
      <c r="S13" s="264">
        <v>32519.1203209626</v>
      </c>
    </row>
    <row r="14" spans="1:19" ht="22.05" customHeight="1">
      <c r="A14" s="243" t="s">
        <v>271</v>
      </c>
      <c r="B14" s="282">
        <v>8.7849208338713999E-2</v>
      </c>
      <c r="C14" s="283">
        <v>4.8883041172422198E-3</v>
      </c>
      <c r="D14" s="282">
        <v>4.9474367718586799E-2</v>
      </c>
      <c r="E14" s="283">
        <v>4.7169138583284798E-4</v>
      </c>
      <c r="F14" s="282">
        <v>0.105335153306634</v>
      </c>
      <c r="G14" s="283">
        <v>1.9028171407365099E-3</v>
      </c>
      <c r="H14" s="282">
        <v>0.11117699659008699</v>
      </c>
      <c r="I14" s="283">
        <v>7.9032904359232596E-3</v>
      </c>
      <c r="J14" s="282">
        <v>5.8248575061768601E-2</v>
      </c>
      <c r="K14" s="283">
        <v>1.4563497880542399E-3</v>
      </c>
      <c r="L14" s="282">
        <v>8.7359078555129893E-2</v>
      </c>
      <c r="M14" s="283">
        <v>1.2442829834722099E-2</v>
      </c>
      <c r="N14" s="282">
        <v>7.1701876217474994E-2</v>
      </c>
      <c r="O14" s="283">
        <v>5.5404610295106604E-3</v>
      </c>
      <c r="P14" s="282">
        <v>7.9092269795221298E-2</v>
      </c>
      <c r="Q14" s="283">
        <v>2.2707994189464201E-3</v>
      </c>
      <c r="R14" s="282">
        <v>7.4365617111731105E-2</v>
      </c>
      <c r="S14" s="284">
        <v>1.0684431847338199E-3</v>
      </c>
    </row>
    <row r="15" spans="1:19" ht="22.05" customHeight="1">
      <c r="A15" s="292" t="s">
        <v>143</v>
      </c>
      <c r="B15" s="173">
        <v>1066527</v>
      </c>
      <c r="C15" s="263">
        <v>25228.8515235288</v>
      </c>
      <c r="D15" s="173">
        <v>59638864</v>
      </c>
      <c r="E15" s="263">
        <v>85914.083782797694</v>
      </c>
      <c r="F15" s="173">
        <v>10680122</v>
      </c>
      <c r="G15" s="263">
        <v>58530.779379662301</v>
      </c>
      <c r="H15" s="173">
        <v>575631</v>
      </c>
      <c r="I15" s="263">
        <v>13754.7671262612</v>
      </c>
      <c r="J15" s="173">
        <v>5242544</v>
      </c>
      <c r="K15" s="263">
        <v>38531.283978513799</v>
      </c>
      <c r="L15" s="173">
        <v>152073</v>
      </c>
      <c r="M15" s="263">
        <v>8349.13015050168</v>
      </c>
      <c r="N15" s="173">
        <v>429007</v>
      </c>
      <c r="O15" s="263">
        <v>16112.3458667714</v>
      </c>
      <c r="P15" s="173">
        <v>3043467</v>
      </c>
      <c r="Q15" s="263">
        <v>41498.309579864697</v>
      </c>
      <c r="R15" s="173">
        <v>14391494</v>
      </c>
      <c r="S15" s="293">
        <v>66556.502778600494</v>
      </c>
    </row>
    <row r="16" spans="1:19" ht="22.05" customHeight="1">
      <c r="A16" s="212" t="s">
        <v>272</v>
      </c>
      <c r="B16" s="270"/>
      <c r="C16" s="273"/>
      <c r="D16" s="270"/>
      <c r="E16" s="273"/>
      <c r="F16" s="270"/>
      <c r="G16" s="273"/>
      <c r="H16" s="270"/>
      <c r="I16" s="273"/>
      <c r="J16" s="270"/>
      <c r="K16" s="273"/>
      <c r="L16" s="270"/>
      <c r="M16" s="273"/>
      <c r="N16" s="270"/>
      <c r="O16" s="273"/>
      <c r="P16" s="270"/>
      <c r="Q16" s="273"/>
      <c r="R16" s="270"/>
      <c r="S16" s="271"/>
    </row>
    <row r="17" spans="1:19" ht="22.05" customHeight="1">
      <c r="A17" s="298" t="s">
        <v>140</v>
      </c>
      <c r="B17" s="171">
        <v>1445986</v>
      </c>
      <c r="C17" s="262">
        <v>23489.487620169399</v>
      </c>
      <c r="D17" s="171">
        <v>80910154</v>
      </c>
      <c r="E17" s="262">
        <v>71571.217904747798</v>
      </c>
      <c r="F17" s="171">
        <v>14985228</v>
      </c>
      <c r="G17" s="262">
        <v>50331.1703724256</v>
      </c>
      <c r="H17" s="171">
        <v>570708</v>
      </c>
      <c r="I17" s="262">
        <v>10370.7460092087</v>
      </c>
      <c r="J17" s="171">
        <v>6348610</v>
      </c>
      <c r="K17" s="262">
        <v>35027.977559916602</v>
      </c>
      <c r="L17" s="171">
        <v>156808</v>
      </c>
      <c r="M17" s="262">
        <v>7099.1587390448103</v>
      </c>
      <c r="N17" s="171">
        <v>581742</v>
      </c>
      <c r="O17" s="262">
        <v>16332.2779070907</v>
      </c>
      <c r="P17" s="171">
        <v>4285684</v>
      </c>
      <c r="Q17" s="262">
        <v>48282.104714158399</v>
      </c>
      <c r="R17" s="171">
        <v>18259787</v>
      </c>
      <c r="S17" s="264">
        <v>50923.350016657299</v>
      </c>
    </row>
    <row r="18" spans="1:19" ht="22.05" customHeight="1">
      <c r="A18" s="215" t="s">
        <v>129</v>
      </c>
      <c r="B18" s="270">
        <v>115007</v>
      </c>
      <c r="C18" s="273">
        <v>7260.0154068560696</v>
      </c>
      <c r="D18" s="270">
        <v>4021268</v>
      </c>
      <c r="E18" s="273">
        <v>44788.712108900902</v>
      </c>
      <c r="F18" s="270">
        <v>1770761</v>
      </c>
      <c r="G18" s="273">
        <v>27708.816272167998</v>
      </c>
      <c r="H18" s="270">
        <v>68618</v>
      </c>
      <c r="I18" s="273">
        <v>4209.0461377665497</v>
      </c>
      <c r="J18" s="270">
        <v>377146</v>
      </c>
      <c r="K18" s="273">
        <v>11154.250840127101</v>
      </c>
      <c r="L18" s="270">
        <v>13507</v>
      </c>
      <c r="M18" s="273">
        <v>2414.4915557651598</v>
      </c>
      <c r="N18" s="270">
        <v>53464</v>
      </c>
      <c r="O18" s="273">
        <v>4961.0352666554099</v>
      </c>
      <c r="P18" s="270">
        <v>309144</v>
      </c>
      <c r="Q18" s="273">
        <v>11217.842730148401</v>
      </c>
      <c r="R18" s="270">
        <v>1270843</v>
      </c>
      <c r="S18" s="271">
        <v>24103.4279406551</v>
      </c>
    </row>
    <row r="19" spans="1:19" ht="22.05" customHeight="1">
      <c r="A19" s="300" t="s">
        <v>132</v>
      </c>
      <c r="B19" s="171">
        <v>56507</v>
      </c>
      <c r="C19" s="262">
        <v>5308.4609802780897</v>
      </c>
      <c r="D19" s="171">
        <v>2718273</v>
      </c>
      <c r="E19" s="262">
        <v>36012.922446042503</v>
      </c>
      <c r="F19" s="171">
        <v>963479</v>
      </c>
      <c r="G19" s="262">
        <v>22509.168982703501</v>
      </c>
      <c r="H19" s="171">
        <v>38622</v>
      </c>
      <c r="I19" s="262">
        <v>3297.6222021469498</v>
      </c>
      <c r="J19" s="171">
        <v>168839</v>
      </c>
      <c r="K19" s="262">
        <v>9373.80640900463</v>
      </c>
      <c r="L19" s="171">
        <v>4296</v>
      </c>
      <c r="M19" s="262">
        <v>1567.8806875504699</v>
      </c>
      <c r="N19" s="171">
        <v>21792</v>
      </c>
      <c r="O19" s="262">
        <v>3149.0150399640802</v>
      </c>
      <c r="P19" s="171">
        <v>186448</v>
      </c>
      <c r="Q19" s="262">
        <v>9468.2385572273306</v>
      </c>
      <c r="R19" s="171">
        <v>760669</v>
      </c>
      <c r="S19" s="264">
        <v>21109.859876086401</v>
      </c>
    </row>
    <row r="20" spans="1:19" ht="22.05" customHeight="1">
      <c r="A20" s="215" t="s">
        <v>133</v>
      </c>
      <c r="B20" s="270">
        <v>112350</v>
      </c>
      <c r="C20" s="273">
        <v>7910.6302617164301</v>
      </c>
      <c r="D20" s="270">
        <v>5778575</v>
      </c>
      <c r="E20" s="273">
        <v>48976.150380872299</v>
      </c>
      <c r="F20" s="270">
        <v>1636372</v>
      </c>
      <c r="G20" s="273">
        <v>25374.6818837108</v>
      </c>
      <c r="H20" s="270">
        <v>70941</v>
      </c>
      <c r="I20" s="273">
        <v>5021.8792001151096</v>
      </c>
      <c r="J20" s="270">
        <v>332742</v>
      </c>
      <c r="K20" s="273">
        <v>12244.195902953301</v>
      </c>
      <c r="L20" s="270">
        <v>9967</v>
      </c>
      <c r="M20" s="273">
        <v>2329.1086729702001</v>
      </c>
      <c r="N20" s="270">
        <v>37321</v>
      </c>
      <c r="O20" s="273">
        <v>4151.5473176886098</v>
      </c>
      <c r="P20" s="270">
        <v>358781</v>
      </c>
      <c r="Q20" s="273">
        <v>13893.178570444001</v>
      </c>
      <c r="R20" s="270">
        <v>1564762</v>
      </c>
      <c r="S20" s="271">
        <v>22256.594458178199</v>
      </c>
    </row>
    <row r="21" spans="1:19" ht="22.05" customHeight="1">
      <c r="A21" s="300" t="s">
        <v>134</v>
      </c>
      <c r="B21" s="171">
        <v>103043</v>
      </c>
      <c r="C21" s="262">
        <v>7157.3003579987299</v>
      </c>
      <c r="D21" s="171">
        <v>5946141</v>
      </c>
      <c r="E21" s="262">
        <v>51779.997782582199</v>
      </c>
      <c r="F21" s="171">
        <v>1561508</v>
      </c>
      <c r="G21" s="262">
        <v>31066.9370231803</v>
      </c>
      <c r="H21" s="171">
        <v>55252</v>
      </c>
      <c r="I21" s="262">
        <v>3552.0179546572499</v>
      </c>
      <c r="J21" s="171">
        <v>308831</v>
      </c>
      <c r="K21" s="262">
        <v>11067.734455911799</v>
      </c>
      <c r="L21" s="171">
        <v>10097</v>
      </c>
      <c r="M21" s="262">
        <v>2163.1660244110399</v>
      </c>
      <c r="N21" s="171">
        <v>41732</v>
      </c>
      <c r="O21" s="262">
        <v>4074.6014607984998</v>
      </c>
      <c r="P21" s="171">
        <v>335783</v>
      </c>
      <c r="Q21" s="262">
        <v>12949.683200476</v>
      </c>
      <c r="R21" s="171">
        <v>1697986</v>
      </c>
      <c r="S21" s="264">
        <v>32087.653387231599</v>
      </c>
    </row>
    <row r="22" spans="1:19" ht="22.05" customHeight="1">
      <c r="A22" s="215" t="s">
        <v>135</v>
      </c>
      <c r="B22" s="270">
        <v>135706</v>
      </c>
      <c r="C22" s="273">
        <v>7983.7704653183</v>
      </c>
      <c r="D22" s="270">
        <v>8918360</v>
      </c>
      <c r="E22" s="273">
        <v>51553.145265565799</v>
      </c>
      <c r="F22" s="270">
        <v>2032159</v>
      </c>
      <c r="G22" s="273">
        <v>31361.484127841399</v>
      </c>
      <c r="H22" s="270">
        <v>72751</v>
      </c>
      <c r="I22" s="273">
        <v>4177.21402934659</v>
      </c>
      <c r="J22" s="270">
        <v>480630</v>
      </c>
      <c r="K22" s="273">
        <v>14230.431189340999</v>
      </c>
      <c r="L22" s="270">
        <v>15243</v>
      </c>
      <c r="M22" s="273">
        <v>2460.6889909121501</v>
      </c>
      <c r="N22" s="270">
        <v>67707</v>
      </c>
      <c r="O22" s="273">
        <v>6452.03330387609</v>
      </c>
      <c r="P22" s="270">
        <v>480361</v>
      </c>
      <c r="Q22" s="273">
        <v>14038.083806503</v>
      </c>
      <c r="R22" s="270">
        <v>2440675</v>
      </c>
      <c r="S22" s="271">
        <v>30828.723216933398</v>
      </c>
    </row>
    <row r="23" spans="1:19" ht="22.05" customHeight="1">
      <c r="A23" s="300" t="s">
        <v>136</v>
      </c>
      <c r="B23" s="171">
        <v>205086</v>
      </c>
      <c r="C23" s="262">
        <v>11268.908755214999</v>
      </c>
      <c r="D23" s="171">
        <v>13782690</v>
      </c>
      <c r="E23" s="262">
        <v>80541.349896596599</v>
      </c>
      <c r="F23" s="171">
        <v>2527010</v>
      </c>
      <c r="G23" s="262">
        <v>34866.098660688098</v>
      </c>
      <c r="H23" s="171">
        <v>94931</v>
      </c>
      <c r="I23" s="262">
        <v>5010.9269504044896</v>
      </c>
      <c r="J23" s="171">
        <v>808763</v>
      </c>
      <c r="K23" s="262">
        <v>17371.658958283599</v>
      </c>
      <c r="L23" s="171">
        <v>29839</v>
      </c>
      <c r="M23" s="262">
        <v>3718.0144655719801</v>
      </c>
      <c r="N23" s="171">
        <v>98073</v>
      </c>
      <c r="O23" s="262">
        <v>6582.0498236535304</v>
      </c>
      <c r="P23" s="171">
        <v>719288</v>
      </c>
      <c r="Q23" s="262">
        <v>20935.961220739398</v>
      </c>
      <c r="R23" s="171">
        <v>3475352</v>
      </c>
      <c r="S23" s="264">
        <v>39216.6502194969</v>
      </c>
    </row>
    <row r="24" spans="1:19" ht="22.05" customHeight="1">
      <c r="A24" s="215" t="s">
        <v>137</v>
      </c>
      <c r="B24" s="270">
        <v>154633</v>
      </c>
      <c r="C24" s="273">
        <v>8590.9978453919994</v>
      </c>
      <c r="D24" s="270">
        <v>10641067</v>
      </c>
      <c r="E24" s="273">
        <v>57954.251481471401</v>
      </c>
      <c r="F24" s="270">
        <v>1599704</v>
      </c>
      <c r="G24" s="273">
        <v>31355.657905297001</v>
      </c>
      <c r="H24" s="270">
        <v>61435</v>
      </c>
      <c r="I24" s="273">
        <v>4083.2749032411198</v>
      </c>
      <c r="J24" s="270">
        <v>716166</v>
      </c>
      <c r="K24" s="273">
        <v>15265.5389372297</v>
      </c>
      <c r="L24" s="270">
        <v>22715</v>
      </c>
      <c r="M24" s="273">
        <v>3228.1906629238501</v>
      </c>
      <c r="N24" s="270">
        <v>67359</v>
      </c>
      <c r="O24" s="273">
        <v>4146.2977822961202</v>
      </c>
      <c r="P24" s="270">
        <v>544195</v>
      </c>
      <c r="Q24" s="273">
        <v>17155.405659125001</v>
      </c>
      <c r="R24" s="270">
        <v>2376799</v>
      </c>
      <c r="S24" s="271">
        <v>31644.7179099612</v>
      </c>
    </row>
    <row r="25" spans="1:19" ht="22.05" customHeight="1">
      <c r="A25" s="300" t="s">
        <v>273</v>
      </c>
      <c r="B25" s="171">
        <v>219866</v>
      </c>
      <c r="C25" s="262">
        <v>9931.1044172316306</v>
      </c>
      <c r="D25" s="171">
        <v>13738875</v>
      </c>
      <c r="E25" s="262">
        <v>71536.497469894195</v>
      </c>
      <c r="F25" s="171">
        <v>1648582</v>
      </c>
      <c r="G25" s="262">
        <v>29190.706688734401</v>
      </c>
      <c r="H25" s="171">
        <v>63239</v>
      </c>
      <c r="I25" s="262">
        <v>4231.5728491516602</v>
      </c>
      <c r="J25" s="171">
        <v>1149713</v>
      </c>
      <c r="K25" s="262">
        <v>22657.8039339479</v>
      </c>
      <c r="L25" s="171">
        <v>25667</v>
      </c>
      <c r="M25" s="262">
        <v>2923.2884418224098</v>
      </c>
      <c r="N25" s="171">
        <v>87753</v>
      </c>
      <c r="O25" s="262">
        <v>5849.6382726092597</v>
      </c>
      <c r="P25" s="171">
        <v>649966</v>
      </c>
      <c r="Q25" s="262">
        <v>15016.479332765501</v>
      </c>
      <c r="R25" s="171">
        <v>2630377</v>
      </c>
      <c r="S25" s="264">
        <v>30906.021437743599</v>
      </c>
    </row>
    <row r="26" spans="1:19" ht="22.05" customHeight="1">
      <c r="A26" s="215" t="s">
        <v>130</v>
      </c>
      <c r="B26" s="270">
        <v>123609</v>
      </c>
      <c r="C26" s="273">
        <v>7424.9924583901102</v>
      </c>
      <c r="D26" s="270">
        <v>6750888</v>
      </c>
      <c r="E26" s="273">
        <v>46419.3988447749</v>
      </c>
      <c r="F26" s="270">
        <v>673384</v>
      </c>
      <c r="G26" s="273">
        <v>15630.4193209441</v>
      </c>
      <c r="H26" s="270">
        <v>24256</v>
      </c>
      <c r="I26" s="273">
        <v>2631.8957717643898</v>
      </c>
      <c r="J26" s="270">
        <v>727106</v>
      </c>
      <c r="K26" s="273">
        <v>15709.808457679201</v>
      </c>
      <c r="L26" s="270">
        <v>14927</v>
      </c>
      <c r="M26" s="273">
        <v>3132.1792038517301</v>
      </c>
      <c r="N26" s="270">
        <v>48504</v>
      </c>
      <c r="O26" s="273">
        <v>4882.8493047854499</v>
      </c>
      <c r="P26" s="270">
        <v>318254</v>
      </c>
      <c r="Q26" s="273">
        <v>10099.2544666716</v>
      </c>
      <c r="R26" s="270">
        <v>1058067</v>
      </c>
      <c r="S26" s="271">
        <v>21632.4900090439</v>
      </c>
    </row>
    <row r="27" spans="1:19" ht="22.05" customHeight="1">
      <c r="A27" s="300" t="s">
        <v>131</v>
      </c>
      <c r="B27" s="171">
        <v>220179</v>
      </c>
      <c r="C27" s="262">
        <v>10047.916058439099</v>
      </c>
      <c r="D27" s="171">
        <v>8614017</v>
      </c>
      <c r="E27" s="262">
        <v>52290.542684156899</v>
      </c>
      <c r="F27" s="171">
        <v>572269</v>
      </c>
      <c r="G27" s="262">
        <v>17223.181560560901</v>
      </c>
      <c r="H27" s="171">
        <v>20663</v>
      </c>
      <c r="I27" s="262">
        <v>2796.2370779343801</v>
      </c>
      <c r="J27" s="171">
        <v>1278674</v>
      </c>
      <c r="K27" s="262">
        <v>19861.726679072501</v>
      </c>
      <c r="L27" s="171">
        <v>10550</v>
      </c>
      <c r="M27" s="262">
        <v>2191.4393707837899</v>
      </c>
      <c r="N27" s="171">
        <v>58037</v>
      </c>
      <c r="O27" s="262">
        <v>4780.2650352808596</v>
      </c>
      <c r="P27" s="171">
        <v>383464</v>
      </c>
      <c r="Q27" s="262">
        <v>13026.3485006345</v>
      </c>
      <c r="R27" s="171">
        <v>984257</v>
      </c>
      <c r="S27" s="264">
        <v>18420.889633623599</v>
      </c>
    </row>
    <row r="28" spans="1:19" ht="22.05" customHeight="1">
      <c r="A28" s="274" t="s">
        <v>88</v>
      </c>
      <c r="B28" s="285">
        <v>74000</v>
      </c>
      <c r="C28" s="286">
        <v>1570.2477680356801</v>
      </c>
      <c r="D28" s="285">
        <v>73000</v>
      </c>
      <c r="E28" s="286">
        <v>165.289238740597</v>
      </c>
      <c r="F28" s="285">
        <v>45300</v>
      </c>
      <c r="G28" s="286">
        <v>413.22309685149298</v>
      </c>
      <c r="H28" s="285">
        <v>44800</v>
      </c>
      <c r="I28" s="286">
        <v>1280.9916002396301</v>
      </c>
      <c r="J28" s="285">
        <v>99000</v>
      </c>
      <c r="K28" s="286">
        <v>826.44619370298699</v>
      </c>
      <c r="L28" s="285">
        <v>70600</v>
      </c>
      <c r="M28" s="286">
        <v>3347.1070844971</v>
      </c>
      <c r="N28" s="285">
        <v>66000</v>
      </c>
      <c r="O28" s="286">
        <v>2090.9088700685602</v>
      </c>
      <c r="P28" s="285">
        <v>65000</v>
      </c>
      <c r="Q28" s="286">
        <v>619.83464527724004</v>
      </c>
      <c r="R28" s="285">
        <v>59000</v>
      </c>
      <c r="S28" s="287">
        <v>371.900787166344</v>
      </c>
    </row>
    <row r="29" spans="1:19" ht="22.05" customHeight="1">
      <c r="A29" s="295" t="s">
        <v>89</v>
      </c>
      <c r="B29" s="176">
        <v>114838.94017576901</v>
      </c>
      <c r="C29" s="266">
        <v>2350.2028546045599</v>
      </c>
      <c r="D29" s="176">
        <v>101824.900641902</v>
      </c>
      <c r="E29" s="266">
        <v>225.934422232635</v>
      </c>
      <c r="F29" s="176">
        <v>64145.749745949797</v>
      </c>
      <c r="G29" s="266">
        <v>373.21944270846399</v>
      </c>
      <c r="H29" s="176">
        <v>63259.403970156403</v>
      </c>
      <c r="I29" s="266">
        <v>1626.4761752203401</v>
      </c>
      <c r="J29" s="176">
        <v>134428.84316960699</v>
      </c>
      <c r="K29" s="266">
        <v>1052.6940158786899</v>
      </c>
      <c r="L29" s="176">
        <v>88666.395745115005</v>
      </c>
      <c r="M29" s="266">
        <v>4963.8864472785299</v>
      </c>
      <c r="N29" s="176">
        <v>95786.879640803003</v>
      </c>
      <c r="O29" s="266">
        <v>3274.7536695697099</v>
      </c>
      <c r="P29" s="176">
        <v>91705.049975919799</v>
      </c>
      <c r="Q29" s="266">
        <v>1031.6613807997501</v>
      </c>
      <c r="R29" s="176">
        <v>77790.562714395302</v>
      </c>
      <c r="S29" s="294">
        <v>349.49427661593302</v>
      </c>
    </row>
    <row r="30" spans="1:19" ht="22.05" customHeight="1">
      <c r="A30" s="212" t="s">
        <v>274</v>
      </c>
      <c r="B30" s="272"/>
      <c r="C30" s="273"/>
      <c r="D30" s="272"/>
      <c r="E30" s="273"/>
      <c r="F30" s="272"/>
      <c r="G30" s="273"/>
      <c r="H30" s="272"/>
      <c r="I30" s="273"/>
      <c r="J30" s="272"/>
      <c r="K30" s="273"/>
      <c r="L30" s="272"/>
      <c r="M30" s="273"/>
      <c r="N30" s="272"/>
      <c r="O30" s="273"/>
      <c r="P30" s="272"/>
      <c r="Q30" s="273"/>
      <c r="R30" s="272"/>
      <c r="S30" s="271"/>
    </row>
    <row r="31" spans="1:19" ht="22.05" customHeight="1">
      <c r="A31" s="298" t="s">
        <v>139</v>
      </c>
      <c r="B31" s="171">
        <v>988096</v>
      </c>
      <c r="C31" s="262">
        <v>19200.226555412701</v>
      </c>
      <c r="D31" s="171">
        <v>49186695</v>
      </c>
      <c r="E31" s="262">
        <v>90794.193586735302</v>
      </c>
      <c r="F31" s="171">
        <v>8361177</v>
      </c>
      <c r="G31" s="262">
        <v>45407.213872323198</v>
      </c>
      <c r="H31" s="171">
        <v>345044</v>
      </c>
      <c r="I31" s="262">
        <v>8734.5828722754395</v>
      </c>
      <c r="J31" s="171">
        <v>4518595</v>
      </c>
      <c r="K31" s="262">
        <v>30202.393616148202</v>
      </c>
      <c r="L31" s="171">
        <v>107663</v>
      </c>
      <c r="M31" s="262">
        <v>5467.0160385640202</v>
      </c>
      <c r="N31" s="171">
        <v>355606</v>
      </c>
      <c r="O31" s="262">
        <v>11378.8778002321</v>
      </c>
      <c r="P31" s="171">
        <v>2497501</v>
      </c>
      <c r="Q31" s="262">
        <v>32771.034330229399</v>
      </c>
      <c r="R31" s="171">
        <v>12446483</v>
      </c>
      <c r="S31" s="264">
        <v>53537.799722087999</v>
      </c>
    </row>
    <row r="32" spans="1:19" ht="22.05" customHeight="1">
      <c r="A32" s="215" t="s">
        <v>129</v>
      </c>
      <c r="B32" s="270">
        <v>46288</v>
      </c>
      <c r="C32" s="273">
        <v>4756.7933701341799</v>
      </c>
      <c r="D32" s="270">
        <v>1097674</v>
      </c>
      <c r="E32" s="273">
        <v>21953.2186594698</v>
      </c>
      <c r="F32" s="270">
        <v>648774</v>
      </c>
      <c r="G32" s="273">
        <v>20748.632361504198</v>
      </c>
      <c r="H32" s="270">
        <v>27025</v>
      </c>
      <c r="I32" s="273">
        <v>2713.25384447346</v>
      </c>
      <c r="J32" s="270">
        <v>133725</v>
      </c>
      <c r="K32" s="273">
        <v>6799.3551140712998</v>
      </c>
      <c r="L32" s="270">
        <v>6393</v>
      </c>
      <c r="M32" s="273">
        <v>1627.7103350535101</v>
      </c>
      <c r="N32" s="270">
        <v>15434</v>
      </c>
      <c r="O32" s="273">
        <v>2977.96860697586</v>
      </c>
      <c r="P32" s="270">
        <v>99876</v>
      </c>
      <c r="Q32" s="273">
        <v>8371.4865061369201</v>
      </c>
      <c r="R32" s="270">
        <v>584596</v>
      </c>
      <c r="S32" s="271">
        <v>16048.1138375233</v>
      </c>
    </row>
    <row r="33" spans="1:19" ht="22.05" customHeight="1">
      <c r="A33" s="300" t="s">
        <v>132</v>
      </c>
      <c r="B33" s="171">
        <v>24217</v>
      </c>
      <c r="C33" s="262">
        <v>3217.1888944964398</v>
      </c>
      <c r="D33" s="171">
        <v>669243</v>
      </c>
      <c r="E33" s="262">
        <v>16018.1388805681</v>
      </c>
      <c r="F33" s="171">
        <v>324818</v>
      </c>
      <c r="G33" s="262">
        <v>14560.868228164099</v>
      </c>
      <c r="H33" s="171">
        <v>16840</v>
      </c>
      <c r="I33" s="262">
        <v>2327.2963866990599</v>
      </c>
      <c r="J33" s="171">
        <v>66703</v>
      </c>
      <c r="K33" s="262">
        <v>4728.2422890069602</v>
      </c>
      <c r="L33" s="171">
        <v>1433</v>
      </c>
      <c r="M33" s="262">
        <v>967.40854216561502</v>
      </c>
      <c r="N33" s="171">
        <v>6501</v>
      </c>
      <c r="O33" s="262">
        <v>1703.57601008144</v>
      </c>
      <c r="P33" s="171">
        <v>54383</v>
      </c>
      <c r="Q33" s="262">
        <v>4267.3952749559403</v>
      </c>
      <c r="R33" s="171">
        <v>344952</v>
      </c>
      <c r="S33" s="264">
        <v>14299.501506967899</v>
      </c>
    </row>
    <row r="34" spans="1:19" ht="22.05" customHeight="1">
      <c r="A34" s="215" t="s">
        <v>133</v>
      </c>
      <c r="B34" s="270">
        <v>67135</v>
      </c>
      <c r="C34" s="273">
        <v>5749.2888612851502</v>
      </c>
      <c r="D34" s="270">
        <v>1774510</v>
      </c>
      <c r="E34" s="273">
        <v>25494.2268395383</v>
      </c>
      <c r="F34" s="270">
        <v>714294</v>
      </c>
      <c r="G34" s="273">
        <v>17967.628572090201</v>
      </c>
      <c r="H34" s="270">
        <v>32916</v>
      </c>
      <c r="I34" s="273">
        <v>3104.4567959676901</v>
      </c>
      <c r="J34" s="270">
        <v>190348</v>
      </c>
      <c r="K34" s="273">
        <v>8300.1513165333308</v>
      </c>
      <c r="L34" s="270">
        <v>4048</v>
      </c>
      <c r="M34" s="273">
        <v>1205.2901641523899</v>
      </c>
      <c r="N34" s="270">
        <v>14546</v>
      </c>
      <c r="O34" s="273">
        <v>2671.71757241058</v>
      </c>
      <c r="P34" s="270">
        <v>142828</v>
      </c>
      <c r="Q34" s="273">
        <v>8076.4838920498096</v>
      </c>
      <c r="R34" s="270">
        <v>925617</v>
      </c>
      <c r="S34" s="271">
        <v>18557.252473294298</v>
      </c>
    </row>
    <row r="35" spans="1:19" ht="22.05" customHeight="1">
      <c r="A35" s="300" t="s">
        <v>134</v>
      </c>
      <c r="B35" s="171">
        <v>60957</v>
      </c>
      <c r="C35" s="262">
        <v>5477.7954998414998</v>
      </c>
      <c r="D35" s="171">
        <v>2411644</v>
      </c>
      <c r="E35" s="262">
        <v>33643.388348707202</v>
      </c>
      <c r="F35" s="171">
        <v>784767</v>
      </c>
      <c r="G35" s="262">
        <v>20794.057524779699</v>
      </c>
      <c r="H35" s="171">
        <v>29474</v>
      </c>
      <c r="I35" s="262">
        <v>2875.45821195597</v>
      </c>
      <c r="J35" s="171">
        <v>190365</v>
      </c>
      <c r="K35" s="262">
        <v>8387.2049594654909</v>
      </c>
      <c r="L35" s="171">
        <v>6092</v>
      </c>
      <c r="M35" s="262">
        <v>1920.52742566951</v>
      </c>
      <c r="N35" s="171">
        <v>19658</v>
      </c>
      <c r="O35" s="262">
        <v>3055.0845934057202</v>
      </c>
      <c r="P35" s="171">
        <v>149805</v>
      </c>
      <c r="Q35" s="262">
        <v>9135.9195700933706</v>
      </c>
      <c r="R35" s="171">
        <v>1100936</v>
      </c>
      <c r="S35" s="264">
        <v>28567.7901260006</v>
      </c>
    </row>
    <row r="36" spans="1:19" ht="22.05" customHeight="1">
      <c r="A36" s="215" t="s">
        <v>135</v>
      </c>
      <c r="B36" s="270">
        <v>92918</v>
      </c>
      <c r="C36" s="273">
        <v>7146.2492823550501</v>
      </c>
      <c r="D36" s="270">
        <v>4379829</v>
      </c>
      <c r="E36" s="273">
        <v>40875.943256007202</v>
      </c>
      <c r="F36" s="270">
        <v>1098055</v>
      </c>
      <c r="G36" s="273">
        <v>24466.982815302399</v>
      </c>
      <c r="H36" s="270">
        <v>45112</v>
      </c>
      <c r="I36" s="273">
        <v>3347.65931024051</v>
      </c>
      <c r="J36" s="270">
        <v>315454</v>
      </c>
      <c r="K36" s="273">
        <v>12374.2097813089</v>
      </c>
      <c r="L36" s="270">
        <v>9184</v>
      </c>
      <c r="M36" s="273">
        <v>1966.4917864728</v>
      </c>
      <c r="N36" s="270">
        <v>37003</v>
      </c>
      <c r="O36" s="273">
        <v>4971.1851689668802</v>
      </c>
      <c r="P36" s="270">
        <v>248459</v>
      </c>
      <c r="Q36" s="273">
        <v>11017.1354786965</v>
      </c>
      <c r="R36" s="270">
        <v>1625321</v>
      </c>
      <c r="S36" s="271">
        <v>25961.6031158484</v>
      </c>
    </row>
    <row r="37" spans="1:19" ht="22.05" customHeight="1">
      <c r="A37" s="300" t="s">
        <v>136</v>
      </c>
      <c r="B37" s="171">
        <v>133568</v>
      </c>
      <c r="C37" s="262">
        <v>9016.9449907074995</v>
      </c>
      <c r="D37" s="171">
        <v>8103916</v>
      </c>
      <c r="E37" s="262">
        <v>54742.596240522202</v>
      </c>
      <c r="F37" s="171">
        <v>1477386</v>
      </c>
      <c r="G37" s="262">
        <v>24985.2293240904</v>
      </c>
      <c r="H37" s="171">
        <v>61472</v>
      </c>
      <c r="I37" s="262">
        <v>3496.5777315784098</v>
      </c>
      <c r="J37" s="171">
        <v>539350</v>
      </c>
      <c r="K37" s="262">
        <v>12370.128085292799</v>
      </c>
      <c r="L37" s="171">
        <v>20989</v>
      </c>
      <c r="M37" s="262">
        <v>3412.47800039191</v>
      </c>
      <c r="N37" s="171">
        <v>61060</v>
      </c>
      <c r="O37" s="262">
        <v>5043.4086361172904</v>
      </c>
      <c r="P37" s="171">
        <v>415732</v>
      </c>
      <c r="Q37" s="262">
        <v>14606.7427964704</v>
      </c>
      <c r="R37" s="171">
        <v>2403233</v>
      </c>
      <c r="S37" s="264">
        <v>35291.544416447301</v>
      </c>
    </row>
    <row r="38" spans="1:19" ht="22.05" customHeight="1">
      <c r="A38" s="215" t="s">
        <v>137</v>
      </c>
      <c r="B38" s="270">
        <v>109229</v>
      </c>
      <c r="C38" s="273">
        <v>7624.32599226614</v>
      </c>
      <c r="D38" s="270">
        <v>7385006</v>
      </c>
      <c r="E38" s="273">
        <v>51075.373572839599</v>
      </c>
      <c r="F38" s="270">
        <v>1077435</v>
      </c>
      <c r="G38" s="273">
        <v>21897.497392616198</v>
      </c>
      <c r="H38" s="270">
        <v>45867</v>
      </c>
      <c r="I38" s="273">
        <v>3329.9831539898601</v>
      </c>
      <c r="J38" s="270">
        <v>519757</v>
      </c>
      <c r="K38" s="273">
        <v>11831.1915186064</v>
      </c>
      <c r="L38" s="270">
        <v>17467</v>
      </c>
      <c r="M38" s="273">
        <v>2879.5921403214802</v>
      </c>
      <c r="N38" s="270">
        <v>46632</v>
      </c>
      <c r="O38" s="273">
        <v>3657.8709701592502</v>
      </c>
      <c r="P38" s="270">
        <v>356114</v>
      </c>
      <c r="Q38" s="273">
        <v>11466.5001644276</v>
      </c>
      <c r="R38" s="270">
        <v>1767752</v>
      </c>
      <c r="S38" s="271">
        <v>29775.5736566919</v>
      </c>
    </row>
    <row r="39" spans="1:19" ht="22.05" customHeight="1">
      <c r="A39" s="300" t="s">
        <v>273</v>
      </c>
      <c r="B39" s="171">
        <v>169808</v>
      </c>
      <c r="C39" s="262">
        <v>9015.0908075101397</v>
      </c>
      <c r="D39" s="171">
        <v>10609150</v>
      </c>
      <c r="E39" s="262">
        <v>54829.598515072103</v>
      </c>
      <c r="F39" s="171">
        <v>1230716</v>
      </c>
      <c r="G39" s="262">
        <v>25533.351358999698</v>
      </c>
      <c r="H39" s="171">
        <v>49400</v>
      </c>
      <c r="I39" s="262">
        <v>3727.8515123177899</v>
      </c>
      <c r="J39" s="171">
        <v>882032</v>
      </c>
      <c r="K39" s="262">
        <v>18925.706873535401</v>
      </c>
      <c r="L39" s="171">
        <v>20288</v>
      </c>
      <c r="M39" s="262">
        <v>3061.3481379618502</v>
      </c>
      <c r="N39" s="171">
        <v>68230</v>
      </c>
      <c r="O39" s="262">
        <v>5321.2582708681302</v>
      </c>
      <c r="P39" s="171">
        <v>474426</v>
      </c>
      <c r="Q39" s="262">
        <v>14878.2215972292</v>
      </c>
      <c r="R39" s="171">
        <v>2050589</v>
      </c>
      <c r="S39" s="264">
        <v>29042.2889853573</v>
      </c>
    </row>
    <row r="40" spans="1:19" ht="22.05" customHeight="1">
      <c r="A40" s="215" t="s">
        <v>130</v>
      </c>
      <c r="B40" s="270">
        <v>99967</v>
      </c>
      <c r="C40" s="273">
        <v>6656.3702773902096</v>
      </c>
      <c r="D40" s="270">
        <v>5514675</v>
      </c>
      <c r="E40" s="273">
        <v>45465.152509973501</v>
      </c>
      <c r="F40" s="270">
        <v>532646</v>
      </c>
      <c r="G40" s="273">
        <v>15077.7312421306</v>
      </c>
      <c r="H40" s="270">
        <v>19567</v>
      </c>
      <c r="I40" s="273">
        <v>2518.1585100163002</v>
      </c>
      <c r="J40" s="270">
        <v>593779</v>
      </c>
      <c r="K40" s="273">
        <v>14418.824092309</v>
      </c>
      <c r="L40" s="270">
        <v>12482</v>
      </c>
      <c r="M40" s="273">
        <v>2808.14658728003</v>
      </c>
      <c r="N40" s="270">
        <v>38982</v>
      </c>
      <c r="O40" s="273">
        <v>4478.3845839399801</v>
      </c>
      <c r="P40" s="270">
        <v>246339</v>
      </c>
      <c r="Q40" s="273">
        <v>8966.5826980562906</v>
      </c>
      <c r="R40" s="270">
        <v>842258</v>
      </c>
      <c r="S40" s="271">
        <v>19465.8282990921</v>
      </c>
    </row>
    <row r="41" spans="1:19" ht="22.05" customHeight="1">
      <c r="A41" s="300" t="s">
        <v>131</v>
      </c>
      <c r="B41" s="171">
        <v>184009</v>
      </c>
      <c r="C41" s="262">
        <v>8713.1050664201393</v>
      </c>
      <c r="D41" s="171">
        <v>7241048</v>
      </c>
      <c r="E41" s="262">
        <v>43498.930302486697</v>
      </c>
      <c r="F41" s="171">
        <v>472286</v>
      </c>
      <c r="G41" s="262">
        <v>15250.176262688699</v>
      </c>
      <c r="H41" s="171">
        <v>17371</v>
      </c>
      <c r="I41" s="262">
        <v>2451.8666506136201</v>
      </c>
      <c r="J41" s="171">
        <v>1087082</v>
      </c>
      <c r="K41" s="262">
        <v>18460.095429115299</v>
      </c>
      <c r="L41" s="171">
        <v>9287</v>
      </c>
      <c r="M41" s="262">
        <v>2095.87519139917</v>
      </c>
      <c r="N41" s="171">
        <v>47560</v>
      </c>
      <c r="O41" s="262">
        <v>4428.2189148564603</v>
      </c>
      <c r="P41" s="171">
        <v>309539</v>
      </c>
      <c r="Q41" s="262">
        <v>10724.444444549999</v>
      </c>
      <c r="R41" s="171">
        <v>801229</v>
      </c>
      <c r="S41" s="264">
        <v>16738.3281853023</v>
      </c>
    </row>
    <row r="42" spans="1:19" ht="22.05" customHeight="1">
      <c r="A42" s="213" t="s">
        <v>88</v>
      </c>
      <c r="B42" s="285">
        <v>90000</v>
      </c>
      <c r="C42" s="286">
        <v>2479.3385811089602</v>
      </c>
      <c r="D42" s="285">
        <v>95000</v>
      </c>
      <c r="E42" s="286">
        <v>206.611548425747</v>
      </c>
      <c r="F42" s="285">
        <v>59300</v>
      </c>
      <c r="G42" s="286">
        <v>578.51233559209095</v>
      </c>
      <c r="H42" s="285">
        <v>57700</v>
      </c>
      <c r="I42" s="286">
        <v>2066.1154842574701</v>
      </c>
      <c r="J42" s="285">
        <v>114100</v>
      </c>
      <c r="K42" s="286">
        <v>950.41312275843495</v>
      </c>
      <c r="L42" s="285">
        <v>80200</v>
      </c>
      <c r="M42" s="286">
        <v>6776.8587883644896</v>
      </c>
      <c r="N42" s="285">
        <v>86700</v>
      </c>
      <c r="O42" s="286">
        <v>3677.68556197829</v>
      </c>
      <c r="P42" s="285">
        <v>83380</v>
      </c>
      <c r="Q42" s="286">
        <v>1239.6692905544801</v>
      </c>
      <c r="R42" s="285">
        <v>66000</v>
      </c>
      <c r="S42" s="287">
        <v>458.67763750515797</v>
      </c>
    </row>
    <row r="43" spans="1:19" ht="22.05" customHeight="1">
      <c r="A43" s="295" t="s">
        <v>89</v>
      </c>
      <c r="B43" s="176">
        <v>132280.01571049</v>
      </c>
      <c r="C43" s="266">
        <v>3009.4588143186602</v>
      </c>
      <c r="D43" s="176">
        <v>125401.96942791701</v>
      </c>
      <c r="E43" s="266">
        <v>273.89309194047001</v>
      </c>
      <c r="F43" s="176">
        <v>78471.885916788393</v>
      </c>
      <c r="G43" s="266">
        <v>557.50673802908602</v>
      </c>
      <c r="H43" s="176">
        <v>76129.099103302797</v>
      </c>
      <c r="I43" s="266">
        <v>2213.4517915470501</v>
      </c>
      <c r="J43" s="176">
        <v>152388.469690025</v>
      </c>
      <c r="K43" s="266">
        <v>1316.4407662266101</v>
      </c>
      <c r="L43" s="176">
        <v>102265.095399534</v>
      </c>
      <c r="M43" s="266">
        <v>6497.2836267849498</v>
      </c>
      <c r="N43" s="176">
        <v>116101.97318380501</v>
      </c>
      <c r="O43" s="266">
        <v>4080.9910255275199</v>
      </c>
      <c r="P43" s="176">
        <v>111501.299266747</v>
      </c>
      <c r="Q43" s="266">
        <v>1487.9868783598299</v>
      </c>
      <c r="R43" s="176">
        <v>85860.470946210306</v>
      </c>
      <c r="S43" s="294">
        <v>469.09574025548199</v>
      </c>
    </row>
    <row r="44" spans="1:19" ht="22.05" customHeight="1">
      <c r="A44" s="212" t="s">
        <v>214</v>
      </c>
      <c r="B44" s="285"/>
      <c r="C44" s="288"/>
      <c r="D44" s="285"/>
      <c r="E44" s="288"/>
      <c r="F44" s="285"/>
      <c r="G44" s="288"/>
      <c r="H44" s="285"/>
      <c r="I44" s="288"/>
      <c r="J44" s="289"/>
      <c r="K44" s="288"/>
      <c r="L44" s="285"/>
      <c r="M44" s="288"/>
      <c r="N44" s="285"/>
      <c r="O44" s="288"/>
      <c r="P44" s="285"/>
      <c r="Q44" s="288"/>
      <c r="R44" s="285"/>
      <c r="S44" s="290"/>
    </row>
    <row r="45" spans="1:19" ht="22.05" customHeight="1">
      <c r="A45" s="298" t="s">
        <v>220</v>
      </c>
      <c r="B45" s="171">
        <f t="shared" ref="B45:S45" si="0">B12</f>
        <v>1801174</v>
      </c>
      <c r="C45" s="262">
        <f t="shared" si="0"/>
        <v>34939.660474833203</v>
      </c>
      <c r="D45" s="171">
        <f t="shared" si="0"/>
        <v>92213769</v>
      </c>
      <c r="E45" s="262">
        <f t="shared" si="0"/>
        <v>111405.236312945</v>
      </c>
      <c r="F45" s="171">
        <f t="shared" si="0"/>
        <v>17082778</v>
      </c>
      <c r="G45" s="262">
        <f t="shared" si="0"/>
        <v>76577.832655582606</v>
      </c>
      <c r="H45" s="171">
        <f t="shared" si="0"/>
        <v>655035</v>
      </c>
      <c r="I45" s="262">
        <f t="shared" si="0"/>
        <v>12517.3509090935</v>
      </c>
      <c r="J45" s="171">
        <f t="shared" si="0"/>
        <v>9612890</v>
      </c>
      <c r="K45" s="262">
        <f t="shared" si="0"/>
        <v>44207.956041544603</v>
      </c>
      <c r="L45" s="171">
        <f t="shared" si="0"/>
        <v>242778</v>
      </c>
      <c r="M45" s="262">
        <f t="shared" si="0"/>
        <v>10222.598096902901</v>
      </c>
      <c r="N45" s="171">
        <f t="shared" si="0"/>
        <v>799649</v>
      </c>
      <c r="O45" s="262">
        <f t="shared" si="0"/>
        <v>24424.9145652527</v>
      </c>
      <c r="P45" s="171">
        <f t="shared" si="0"/>
        <v>5705319</v>
      </c>
      <c r="Q45" s="262">
        <f t="shared" si="0"/>
        <v>60714.627909518102</v>
      </c>
      <c r="R45" s="171">
        <f t="shared" si="0"/>
        <v>28370642</v>
      </c>
      <c r="S45" s="264">
        <f t="shared" si="0"/>
        <v>75402.321141864304</v>
      </c>
    </row>
    <row r="46" spans="1:19" ht="22.05" customHeight="1">
      <c r="A46" s="213" t="s">
        <v>215</v>
      </c>
      <c r="B46" s="270">
        <v>971275</v>
      </c>
      <c r="C46" s="273">
        <v>23006.668611702102</v>
      </c>
      <c r="D46" s="270">
        <v>43248418</v>
      </c>
      <c r="E46" s="273">
        <v>135030.32625262401</v>
      </c>
      <c r="F46" s="270">
        <v>5765623</v>
      </c>
      <c r="G46" s="273">
        <v>55540.063365253802</v>
      </c>
      <c r="H46" s="270">
        <v>208781</v>
      </c>
      <c r="I46" s="273">
        <v>6757.8703368859997</v>
      </c>
      <c r="J46" s="270">
        <v>5559686</v>
      </c>
      <c r="K46" s="273">
        <v>41239.432337079299</v>
      </c>
      <c r="L46" s="270">
        <v>71866</v>
      </c>
      <c r="M46" s="273">
        <v>5997.0407183932202</v>
      </c>
      <c r="N46" s="270">
        <v>362157</v>
      </c>
      <c r="O46" s="273">
        <v>12082.0125923511</v>
      </c>
      <c r="P46" s="270">
        <v>2390075</v>
      </c>
      <c r="Q46" s="273">
        <v>39470.740472028403</v>
      </c>
      <c r="R46" s="270">
        <v>7539942</v>
      </c>
      <c r="S46" s="271">
        <v>75852.844399334601</v>
      </c>
    </row>
    <row r="47" spans="1:19" ht="22.05" customHeight="1">
      <c r="A47" s="299" t="s">
        <v>216</v>
      </c>
      <c r="B47" s="171">
        <v>208008</v>
      </c>
      <c r="C47" s="262">
        <v>10808.4515947975</v>
      </c>
      <c r="D47" s="171">
        <v>12225762</v>
      </c>
      <c r="E47" s="262">
        <v>77759.116162130405</v>
      </c>
      <c r="F47" s="171">
        <v>3774113</v>
      </c>
      <c r="G47" s="262">
        <v>49372.260905538598</v>
      </c>
      <c r="H47" s="171">
        <v>144313</v>
      </c>
      <c r="I47" s="262">
        <v>5865.6819867467202</v>
      </c>
      <c r="J47" s="171">
        <v>1383987</v>
      </c>
      <c r="K47" s="262">
        <v>22251.391301453601</v>
      </c>
      <c r="L47" s="171">
        <v>49837</v>
      </c>
      <c r="M47" s="262">
        <v>4060.8766999845602</v>
      </c>
      <c r="N47" s="171">
        <v>135718</v>
      </c>
      <c r="O47" s="262">
        <v>10044.335852586901</v>
      </c>
      <c r="P47" s="171">
        <v>1005721</v>
      </c>
      <c r="Q47" s="262">
        <v>21906.7602197386</v>
      </c>
      <c r="R47" s="171">
        <v>6246522</v>
      </c>
      <c r="S47" s="264">
        <v>52028.499795611002</v>
      </c>
    </row>
    <row r="48" spans="1:19" ht="22.05" customHeight="1">
      <c r="A48" s="213" t="s">
        <v>217</v>
      </c>
      <c r="B48" s="270">
        <v>355956</v>
      </c>
      <c r="C48" s="273">
        <v>16145.240217210099</v>
      </c>
      <c r="D48" s="270">
        <v>18809042</v>
      </c>
      <c r="E48" s="273">
        <v>85226.463784884603</v>
      </c>
      <c r="F48" s="270">
        <v>3632560</v>
      </c>
      <c r="G48" s="273">
        <v>45083.2542333522</v>
      </c>
      <c r="H48" s="270">
        <v>130438</v>
      </c>
      <c r="I48" s="273">
        <v>5800.8422111042401</v>
      </c>
      <c r="J48" s="270">
        <v>1495592</v>
      </c>
      <c r="K48" s="273">
        <v>24333.520465776099</v>
      </c>
      <c r="L48" s="270">
        <v>57275</v>
      </c>
      <c r="M48" s="273">
        <v>5632.4111896716804</v>
      </c>
      <c r="N48" s="270">
        <v>146788</v>
      </c>
      <c r="O48" s="273">
        <v>9442.54803637636</v>
      </c>
      <c r="P48" s="270">
        <v>1160964</v>
      </c>
      <c r="Q48" s="273">
        <v>24990.481859104399</v>
      </c>
      <c r="R48" s="270">
        <v>5555865</v>
      </c>
      <c r="S48" s="271">
        <v>51133.957904072602</v>
      </c>
    </row>
    <row r="49" spans="1:19" ht="22.05" customHeight="1">
      <c r="A49" s="299" t="s">
        <v>218</v>
      </c>
      <c r="B49" s="171">
        <v>77691</v>
      </c>
      <c r="C49" s="262">
        <v>7298.5464202785797</v>
      </c>
      <c r="D49" s="171">
        <v>7455547</v>
      </c>
      <c r="E49" s="262">
        <v>53763.1160614166</v>
      </c>
      <c r="F49" s="171">
        <v>783073</v>
      </c>
      <c r="G49" s="262">
        <v>18488.3553474441</v>
      </c>
      <c r="H49" s="171">
        <v>73742</v>
      </c>
      <c r="I49" s="262">
        <v>4556.8193516814699</v>
      </c>
      <c r="J49" s="171">
        <v>243919</v>
      </c>
      <c r="K49" s="262">
        <v>10166.278692543599</v>
      </c>
      <c r="L49" s="171">
        <v>19620</v>
      </c>
      <c r="M49" s="262">
        <v>2638.6048697393999</v>
      </c>
      <c r="N49" s="171">
        <v>55461</v>
      </c>
      <c r="O49" s="262">
        <v>3971.4463900893502</v>
      </c>
      <c r="P49" s="171">
        <v>421369</v>
      </c>
      <c r="Q49" s="262">
        <v>13180.8392677026</v>
      </c>
      <c r="R49" s="171">
        <v>4191013</v>
      </c>
      <c r="S49" s="264">
        <v>46898.504571293197</v>
      </c>
    </row>
    <row r="50" spans="1:19" ht="22.05" customHeight="1">
      <c r="A50" s="291" t="s">
        <v>275</v>
      </c>
      <c r="B50" s="277">
        <v>188244</v>
      </c>
      <c r="C50" s="278">
        <v>11276.6904137521</v>
      </c>
      <c r="D50" s="277">
        <v>10475000</v>
      </c>
      <c r="E50" s="278">
        <v>68283.730378673004</v>
      </c>
      <c r="F50" s="277">
        <v>3127409</v>
      </c>
      <c r="G50" s="278">
        <v>40296.292040524102</v>
      </c>
      <c r="H50" s="277">
        <v>97761</v>
      </c>
      <c r="I50" s="278">
        <v>5821.56968155905</v>
      </c>
      <c r="J50" s="277">
        <v>929706</v>
      </c>
      <c r="K50" s="278">
        <v>19426.5212666556</v>
      </c>
      <c r="L50" s="277">
        <v>44180</v>
      </c>
      <c r="M50" s="278">
        <v>5124.0469894122798</v>
      </c>
      <c r="N50" s="277">
        <v>99525</v>
      </c>
      <c r="O50" s="278">
        <v>7326.71892287827</v>
      </c>
      <c r="P50" s="277">
        <v>727190</v>
      </c>
      <c r="Q50" s="278">
        <v>18015.337954934501</v>
      </c>
      <c r="R50" s="277">
        <v>4837300</v>
      </c>
      <c r="S50" s="279">
        <v>54687.617233188001</v>
      </c>
    </row>
    <row r="51" spans="1:19" ht="22.05" customHeight="1">
      <c r="A51" s="301" t="s">
        <v>213</v>
      </c>
      <c r="B51" s="171"/>
      <c r="C51" s="262"/>
      <c r="D51" s="171"/>
      <c r="E51" s="262"/>
      <c r="F51" s="171"/>
      <c r="G51" s="262"/>
      <c r="H51" s="171"/>
      <c r="I51" s="262"/>
      <c r="J51" s="171"/>
      <c r="K51" s="262"/>
      <c r="L51" s="171"/>
      <c r="M51" s="262"/>
      <c r="N51" s="171"/>
      <c r="O51" s="262"/>
      <c r="P51" s="171"/>
      <c r="Q51" s="262"/>
      <c r="R51" s="171"/>
      <c r="S51" s="264"/>
    </row>
    <row r="52" spans="1:19" ht="22.05" customHeight="1">
      <c r="A52" s="212" t="s">
        <v>276</v>
      </c>
      <c r="B52" s="270">
        <f>SUM(B53:B57)</f>
        <v>3763172</v>
      </c>
      <c r="C52" s="273">
        <f>SQRT(SUMSQ(C53:C57))</f>
        <v>71321.499124454233</v>
      </c>
      <c r="D52" s="270">
        <f>SUM(D53:D57)</f>
        <v>185444782</v>
      </c>
      <c r="E52" s="273">
        <f>SQRT(SUMSQ(E53:E57))</f>
        <v>342783.29323058994</v>
      </c>
      <c r="F52" s="270">
        <f>SUM(F53:F57)</f>
        <v>37566731</v>
      </c>
      <c r="G52" s="273">
        <f>SQRT(SUMSQ(G53:G57))</f>
        <v>210027.66600383876</v>
      </c>
      <c r="H52" s="270">
        <f>SUM(H53:H57)</f>
        <v>1679296</v>
      </c>
      <c r="I52" s="273">
        <f>SQRT(SUMSQ(I53:I57))</f>
        <v>30856.479609557133</v>
      </c>
      <c r="J52" s="270">
        <f>SUM(J53:J57)</f>
        <v>18350099</v>
      </c>
      <c r="K52" s="273">
        <f>SQRT(SUMSQ(K53:K57))</f>
        <v>97900.709756039389</v>
      </c>
      <c r="L52" s="270">
        <f>SUM(L53:L57)</f>
        <v>529332</v>
      </c>
      <c r="M52" s="273">
        <f>SQRT(SUMSQ(M53:M57))</f>
        <v>22496.922200110974</v>
      </c>
      <c r="N52" s="270">
        <f>SUM(N53:N57)</f>
        <v>1784963</v>
      </c>
      <c r="O52" s="273">
        <f>SQRT(SUMSQ(O53:O57))</f>
        <v>46051.460127884078</v>
      </c>
      <c r="P52" s="270">
        <f>SUM(P53:P57)</f>
        <v>13887222</v>
      </c>
      <c r="Q52" s="273">
        <f>SQRT(SUMSQ(Q53:Q57))</f>
        <v>117902.913875871</v>
      </c>
      <c r="R52" s="270">
        <f>SUM(R53:R57)</f>
        <v>61437547</v>
      </c>
      <c r="S52" s="271">
        <f>SQRT(SUMSQ(S53:S57))</f>
        <v>270449.61539674044</v>
      </c>
    </row>
    <row r="53" spans="1:19" ht="22.05" customHeight="1">
      <c r="A53" s="299" t="s">
        <v>221</v>
      </c>
      <c r="B53" s="171">
        <v>300723</v>
      </c>
      <c r="C53" s="262">
        <v>22390.253217839701</v>
      </c>
      <c r="D53" s="171">
        <v>8566497</v>
      </c>
      <c r="E53" s="262">
        <v>100639.50192950301</v>
      </c>
      <c r="F53" s="171">
        <v>4023180</v>
      </c>
      <c r="G53" s="262">
        <v>85440.650844872202</v>
      </c>
      <c r="H53" s="171">
        <v>225781</v>
      </c>
      <c r="I53" s="262">
        <v>13935.3665582966</v>
      </c>
      <c r="J53" s="171">
        <v>930096</v>
      </c>
      <c r="K53" s="262">
        <v>28300.539821582701</v>
      </c>
      <c r="L53" s="171">
        <v>40784</v>
      </c>
      <c r="M53" s="262">
        <v>5232.2068308213602</v>
      </c>
      <c r="N53" s="171">
        <v>142435</v>
      </c>
      <c r="O53" s="262">
        <v>13191.8713939102</v>
      </c>
      <c r="P53" s="171">
        <v>953754</v>
      </c>
      <c r="Q53" s="262">
        <v>24913.832953610101</v>
      </c>
      <c r="R53" s="171">
        <v>4959115</v>
      </c>
      <c r="S53" s="264">
        <v>79408.411325972702</v>
      </c>
    </row>
    <row r="54" spans="1:19" ht="22.05" customHeight="1">
      <c r="A54" s="213" t="s">
        <v>222</v>
      </c>
      <c r="B54" s="270">
        <v>337032</v>
      </c>
      <c r="C54" s="273">
        <v>25057.503286139501</v>
      </c>
      <c r="D54" s="270">
        <v>8845522</v>
      </c>
      <c r="E54" s="273">
        <v>96008.961992256503</v>
      </c>
      <c r="F54" s="270">
        <v>4080326</v>
      </c>
      <c r="G54" s="273">
        <v>77999.860605922499</v>
      </c>
      <c r="H54" s="270">
        <v>206595</v>
      </c>
      <c r="I54" s="273">
        <v>12221.357596301999</v>
      </c>
      <c r="J54" s="270">
        <v>876188</v>
      </c>
      <c r="K54" s="273">
        <v>29287.061717393801</v>
      </c>
      <c r="L54" s="270">
        <v>47400</v>
      </c>
      <c r="M54" s="273">
        <v>7746.1594411095903</v>
      </c>
      <c r="N54" s="270">
        <v>122925</v>
      </c>
      <c r="O54" s="273">
        <v>14699.312094721001</v>
      </c>
      <c r="P54" s="270">
        <v>977958</v>
      </c>
      <c r="Q54" s="273">
        <v>31072.963340502101</v>
      </c>
      <c r="R54" s="270">
        <v>5831873</v>
      </c>
      <c r="S54" s="271">
        <v>102013.88903233899</v>
      </c>
    </row>
    <row r="55" spans="1:19" ht="22.05" customHeight="1">
      <c r="A55" s="299" t="s">
        <v>223</v>
      </c>
      <c r="B55" s="171">
        <v>315647</v>
      </c>
      <c r="C55" s="262">
        <v>23809.690346761199</v>
      </c>
      <c r="D55" s="171">
        <v>11322755</v>
      </c>
      <c r="E55" s="262">
        <v>121620.09735947401</v>
      </c>
      <c r="F55" s="171">
        <v>4183970</v>
      </c>
      <c r="G55" s="262">
        <v>82562.981071468806</v>
      </c>
      <c r="H55" s="171">
        <v>201300</v>
      </c>
      <c r="I55" s="262">
        <v>14269.1322692748</v>
      </c>
      <c r="J55" s="171">
        <v>1082430</v>
      </c>
      <c r="K55" s="262">
        <v>36174.911230589802</v>
      </c>
      <c r="L55" s="171">
        <v>50210</v>
      </c>
      <c r="M55" s="262">
        <v>9059.3222411808401</v>
      </c>
      <c r="N55" s="171">
        <v>140850</v>
      </c>
      <c r="O55" s="262">
        <v>13905.053519060701</v>
      </c>
      <c r="P55" s="171">
        <v>1111200</v>
      </c>
      <c r="Q55" s="262">
        <v>38082.175482380102</v>
      </c>
      <c r="R55" s="171">
        <v>7136004</v>
      </c>
      <c r="S55" s="264">
        <v>109033.98265499101</v>
      </c>
    </row>
    <row r="56" spans="1:19" ht="22.05" customHeight="1">
      <c r="A56" s="213" t="s">
        <v>224</v>
      </c>
      <c r="B56" s="270">
        <v>289726</v>
      </c>
      <c r="C56" s="273">
        <v>22421.5851655771</v>
      </c>
      <c r="D56" s="270">
        <v>12433628</v>
      </c>
      <c r="E56" s="273">
        <v>129210.79934959501</v>
      </c>
      <c r="F56" s="270">
        <v>3656276</v>
      </c>
      <c r="G56" s="273">
        <v>73436.1732236799</v>
      </c>
      <c r="H56" s="270">
        <v>165697</v>
      </c>
      <c r="I56" s="273">
        <v>10987.5774236219</v>
      </c>
      <c r="J56" s="270">
        <v>1067229</v>
      </c>
      <c r="K56" s="273">
        <v>38158.224285254197</v>
      </c>
      <c r="L56" s="270">
        <v>57324</v>
      </c>
      <c r="M56" s="273">
        <v>9176.9419883278006</v>
      </c>
      <c r="N56" s="270">
        <v>141490</v>
      </c>
      <c r="O56" s="273">
        <v>13965.1491106228</v>
      </c>
      <c r="P56" s="270">
        <v>1094678</v>
      </c>
      <c r="Q56" s="273">
        <v>36583.442193356503</v>
      </c>
      <c r="R56" s="270">
        <v>6946816</v>
      </c>
      <c r="S56" s="271">
        <v>104536.382672184</v>
      </c>
    </row>
    <row r="57" spans="1:19" ht="22.05" customHeight="1">
      <c r="A57" s="217" t="s">
        <v>277</v>
      </c>
      <c r="B57" s="173">
        <v>2520044</v>
      </c>
      <c r="C57" s="263">
        <v>53739.422136079702</v>
      </c>
      <c r="D57" s="173">
        <v>144276380</v>
      </c>
      <c r="E57" s="263">
        <v>258200.45940367799</v>
      </c>
      <c r="F57" s="173">
        <v>21622979</v>
      </c>
      <c r="G57" s="263">
        <v>136080.931928523</v>
      </c>
      <c r="H57" s="173">
        <v>879923</v>
      </c>
      <c r="I57" s="263">
        <v>16859.161246221302</v>
      </c>
      <c r="J57" s="173">
        <v>14394156</v>
      </c>
      <c r="K57" s="263">
        <v>71841.646343607907</v>
      </c>
      <c r="L57" s="173">
        <v>333614</v>
      </c>
      <c r="M57" s="263">
        <v>15888.5163040346</v>
      </c>
      <c r="N57" s="173">
        <v>1237263</v>
      </c>
      <c r="O57" s="263">
        <v>36636.946241857397</v>
      </c>
      <c r="P57" s="173">
        <v>9749632</v>
      </c>
      <c r="Q57" s="263">
        <v>97602.605728715207</v>
      </c>
      <c r="R57" s="173">
        <v>36563739</v>
      </c>
      <c r="S57" s="264">
        <v>183341.75860298</v>
      </c>
    </row>
    <row r="58" spans="1:19" ht="7.05" customHeight="1">
      <c r="A58" s="179"/>
      <c r="S58" s="179"/>
    </row>
    <row r="59" spans="1:19" ht="21" customHeight="1">
      <c r="A59" s="159" t="s">
        <v>235</v>
      </c>
    </row>
    <row r="60" spans="1:19" ht="21" customHeight="1">
      <c r="A60" s="159" t="s">
        <v>240</v>
      </c>
    </row>
  </sheetData>
  <mergeCells count="10">
    <mergeCell ref="D5:R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" right="0" top="0" bottom="0" header="0.3" footer="0.3"/>
  <pageSetup scale="36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232C-DFFB-5A4C-B807-5D6B8264C191}">
  <sheetPr>
    <tabColor theme="7" tint="0.59999389629810485"/>
    <pageSetUpPr fitToPage="1"/>
  </sheetPr>
  <dimension ref="B1:U64"/>
  <sheetViews>
    <sheetView showGridLines="0" zoomScale="80" zoomScaleNormal="80" workbookViewId="0">
      <selection activeCell="Y55" sqref="Y55"/>
    </sheetView>
  </sheetViews>
  <sheetFormatPr defaultColWidth="11.19921875" defaultRowHeight="20.399999999999999"/>
  <cols>
    <col min="1" max="1" width="11.19921875" style="160"/>
    <col min="2" max="2" width="66.796875" style="167" bestFit="1" customWidth="1"/>
    <col min="3" max="3" width="14.69921875" style="167" customWidth="1"/>
    <col min="4" max="4" width="11.796875" style="167" bestFit="1" customWidth="1"/>
    <col min="5" max="5" width="14.69921875" style="167" customWidth="1"/>
    <col min="6" max="6" width="9.796875" style="167" bestFit="1" customWidth="1"/>
    <col min="7" max="7" width="14.69921875" style="167" customWidth="1"/>
    <col min="8" max="8" width="9.796875" style="167" bestFit="1" customWidth="1"/>
    <col min="9" max="9" width="14.69921875" style="167" customWidth="1"/>
    <col min="10" max="10" width="11.796875" style="167" bestFit="1" customWidth="1"/>
    <col min="11" max="11" width="14.69921875" style="167" customWidth="1"/>
    <col min="12" max="12" width="11.796875" style="167" bestFit="1" customWidth="1"/>
    <col min="13" max="13" width="14.69921875" style="167" customWidth="1"/>
    <col min="14" max="14" width="11.796875" style="167" bestFit="1" customWidth="1"/>
    <col min="15" max="15" width="14.69921875" style="167" customWidth="1"/>
    <col min="16" max="16" width="11.796875" style="167" bestFit="1" customWidth="1"/>
    <col min="17" max="17" width="14.69921875" style="167" customWidth="1"/>
    <col min="18" max="18" width="11.796875" style="167" bestFit="1" customWidth="1"/>
    <col min="19" max="19" width="14.69921875" style="167" customWidth="1"/>
    <col min="20" max="20" width="9.796875" style="167" bestFit="1" customWidth="1"/>
    <col min="21" max="16384" width="11.19921875" style="160"/>
  </cols>
  <sheetData>
    <row r="1" spans="2:21" ht="10.050000000000001" customHeight="1"/>
    <row r="2" spans="2:21">
      <c r="B2" s="193" t="s">
        <v>237</v>
      </c>
    </row>
    <row r="3" spans="2:21" ht="21">
      <c r="B3" s="180" t="s">
        <v>238</v>
      </c>
    </row>
    <row r="4" spans="2:21" ht="4.95" customHeight="1">
      <c r="B4" s="165"/>
    </row>
    <row r="5" spans="2:21" ht="39" customHeight="1">
      <c r="B5" s="231"/>
      <c r="C5" s="183"/>
      <c r="D5" s="184"/>
      <c r="E5" s="317" t="s">
        <v>2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185"/>
    </row>
    <row r="6" spans="2:21" ht="48" customHeight="1">
      <c r="B6" s="232"/>
      <c r="C6" s="316" t="s">
        <v>232</v>
      </c>
      <c r="D6" s="305"/>
      <c r="E6" s="306" t="s">
        <v>0</v>
      </c>
      <c r="F6" s="308"/>
      <c r="G6" s="306" t="s">
        <v>1</v>
      </c>
      <c r="H6" s="308"/>
      <c r="I6" s="304" t="s">
        <v>43</v>
      </c>
      <c r="J6" s="307"/>
      <c r="K6" s="313" t="s">
        <v>158</v>
      </c>
      <c r="L6" s="310"/>
      <c r="M6" s="309" t="s">
        <v>173</v>
      </c>
      <c r="N6" s="319"/>
      <c r="O6" s="314" t="s">
        <v>44</v>
      </c>
      <c r="P6" s="312"/>
      <c r="Q6" s="313" t="s">
        <v>6</v>
      </c>
      <c r="R6" s="310"/>
      <c r="S6" s="306" t="s">
        <v>160</v>
      </c>
      <c r="T6" s="320"/>
    </row>
    <row r="7" spans="2:21" ht="28.05" customHeight="1">
      <c r="B7" s="232"/>
      <c r="C7" s="182" t="s">
        <v>36</v>
      </c>
      <c r="D7" s="181" t="s">
        <v>199</v>
      </c>
      <c r="E7" s="182" t="s">
        <v>36</v>
      </c>
      <c r="F7" s="182" t="s">
        <v>199</v>
      </c>
      <c r="G7" s="186" t="s">
        <v>36</v>
      </c>
      <c r="H7" s="187" t="s">
        <v>199</v>
      </c>
      <c r="I7" s="182" t="s">
        <v>36</v>
      </c>
      <c r="J7" s="188" t="s">
        <v>199</v>
      </c>
      <c r="K7" s="187" t="s">
        <v>36</v>
      </c>
      <c r="L7" s="187" t="s">
        <v>199</v>
      </c>
      <c r="M7" s="189" t="s">
        <v>36</v>
      </c>
      <c r="N7" s="187" t="s">
        <v>199</v>
      </c>
      <c r="O7" s="187" t="s">
        <v>36</v>
      </c>
      <c r="P7" s="187" t="s">
        <v>199</v>
      </c>
      <c r="Q7" s="190" t="s">
        <v>36</v>
      </c>
      <c r="R7" s="188" t="s">
        <v>199</v>
      </c>
      <c r="S7" s="189" t="s">
        <v>36</v>
      </c>
      <c r="T7" s="221" t="s">
        <v>199</v>
      </c>
    </row>
    <row r="8" spans="2:21" ht="22.05" customHeight="1">
      <c r="B8" s="212" t="s">
        <v>37</v>
      </c>
      <c r="C8" s="168"/>
      <c r="D8" s="233"/>
      <c r="E8" s="168"/>
      <c r="F8" s="233"/>
      <c r="G8" s="168"/>
      <c r="H8" s="203"/>
      <c r="I8" s="168"/>
      <c r="J8" s="203"/>
      <c r="K8" s="168"/>
      <c r="L8" s="203"/>
      <c r="M8" s="168"/>
      <c r="N8" s="203"/>
      <c r="O8" s="168"/>
      <c r="P8" s="203"/>
      <c r="Q8" s="168"/>
      <c r="R8" s="203"/>
      <c r="S8" s="168"/>
      <c r="T8" s="168"/>
      <c r="U8" s="245"/>
    </row>
    <row r="9" spans="2:21" ht="22.05" customHeight="1">
      <c r="B9" s="224" t="s">
        <v>141</v>
      </c>
      <c r="C9" s="169"/>
      <c r="D9" s="204"/>
      <c r="E9" s="169"/>
      <c r="F9" s="204"/>
      <c r="G9" s="169"/>
      <c r="H9" s="204"/>
      <c r="I9" s="169"/>
      <c r="J9" s="204"/>
      <c r="K9" s="169"/>
      <c r="L9" s="204"/>
      <c r="M9" s="169"/>
      <c r="N9" s="204"/>
      <c r="O9" s="169"/>
      <c r="P9" s="204"/>
      <c r="Q9" s="169"/>
      <c r="R9" s="204"/>
      <c r="S9" s="169"/>
      <c r="T9" s="169"/>
    </row>
    <row r="10" spans="2:21" ht="22.05" customHeight="1">
      <c r="B10" s="212" t="s">
        <v>144</v>
      </c>
      <c r="C10" s="170">
        <v>3061411</v>
      </c>
      <c r="D10" s="234">
        <v>52506.383775955997</v>
      </c>
      <c r="E10" s="170">
        <v>159244985</v>
      </c>
      <c r="F10" s="234">
        <v>68622.293793966106</v>
      </c>
      <c r="G10" s="170">
        <v>30988101</v>
      </c>
      <c r="H10" s="234">
        <v>63919.904441930397</v>
      </c>
      <c r="I10" s="170">
        <v>1363176</v>
      </c>
      <c r="J10" s="234">
        <v>14302.829537657801</v>
      </c>
      <c r="K10" s="170">
        <v>15541987</v>
      </c>
      <c r="L10" s="234">
        <v>38497.314501814901</v>
      </c>
      <c r="M10" s="170">
        <v>431924</v>
      </c>
      <c r="N10" s="234">
        <v>13035.0745497896</v>
      </c>
      <c r="O10" s="170">
        <v>1310392</v>
      </c>
      <c r="P10" s="234">
        <v>33388.869034279902</v>
      </c>
      <c r="Q10" s="170">
        <v>9403251</v>
      </c>
      <c r="R10" s="234">
        <v>78505.4136571407</v>
      </c>
      <c r="S10" s="170">
        <v>45767770</v>
      </c>
      <c r="T10" s="170">
        <v>29154.550697193401</v>
      </c>
    </row>
    <row r="11" spans="2:21" ht="22.05" customHeight="1">
      <c r="B11" s="216" t="s">
        <v>145</v>
      </c>
      <c r="C11" s="171">
        <v>3041172</v>
      </c>
      <c r="D11" s="201">
        <v>52898.057728673099</v>
      </c>
      <c r="E11" s="171">
        <v>156652312</v>
      </c>
      <c r="F11" s="201">
        <v>68167.955876361506</v>
      </c>
      <c r="G11" s="171">
        <v>29774175</v>
      </c>
      <c r="H11" s="201">
        <v>62357.1226450584</v>
      </c>
      <c r="I11" s="171">
        <v>1312600</v>
      </c>
      <c r="J11" s="201">
        <v>14454.480574400501</v>
      </c>
      <c r="K11" s="171">
        <v>15450004</v>
      </c>
      <c r="L11" s="201">
        <v>37878.010287401201</v>
      </c>
      <c r="M11" s="171">
        <v>418090</v>
      </c>
      <c r="N11" s="201">
        <v>12588.313929145101</v>
      </c>
      <c r="O11" s="171">
        <v>1290421</v>
      </c>
      <c r="P11" s="201">
        <v>33187.181279738499</v>
      </c>
      <c r="Q11" s="171">
        <v>9238788</v>
      </c>
      <c r="R11" s="201">
        <v>78042.831713182095</v>
      </c>
      <c r="S11" s="171">
        <v>45041438</v>
      </c>
      <c r="T11" s="171">
        <v>31507.162055406501</v>
      </c>
    </row>
    <row r="12" spans="2:21" ht="22.05" customHeight="1">
      <c r="B12" s="215" t="s">
        <v>39</v>
      </c>
      <c r="C12" s="170">
        <v>1801174</v>
      </c>
      <c r="D12" s="234">
        <v>34939.660474833203</v>
      </c>
      <c r="E12" s="170">
        <v>92213769</v>
      </c>
      <c r="F12" s="234">
        <v>111405.236312945</v>
      </c>
      <c r="G12" s="170">
        <v>17082778</v>
      </c>
      <c r="H12" s="234">
        <v>76577.832655582606</v>
      </c>
      <c r="I12" s="170">
        <v>655035</v>
      </c>
      <c r="J12" s="234">
        <v>12517.3509090935</v>
      </c>
      <c r="K12" s="170">
        <v>9612890</v>
      </c>
      <c r="L12" s="234">
        <v>44207.956041544603</v>
      </c>
      <c r="M12" s="170">
        <v>242778</v>
      </c>
      <c r="N12" s="234">
        <v>10222.598096902901</v>
      </c>
      <c r="O12" s="170">
        <v>799649</v>
      </c>
      <c r="P12" s="234">
        <v>24424.9145652527</v>
      </c>
      <c r="Q12" s="170">
        <v>5705319</v>
      </c>
      <c r="R12" s="234">
        <v>60714.627909518102</v>
      </c>
      <c r="S12" s="170">
        <v>28370642</v>
      </c>
      <c r="T12" s="170">
        <v>75402.321141864304</v>
      </c>
    </row>
    <row r="13" spans="2:21" ht="22.05" customHeight="1">
      <c r="B13" s="225" t="s">
        <v>40</v>
      </c>
      <c r="C13" s="171">
        <v>173471</v>
      </c>
      <c r="D13" s="201">
        <v>10555.3528369131</v>
      </c>
      <c r="E13" s="171">
        <v>4799679</v>
      </c>
      <c r="F13" s="201">
        <v>45844.898302885202</v>
      </c>
      <c r="G13" s="171">
        <v>2011275</v>
      </c>
      <c r="H13" s="201">
        <v>36222.010839319701</v>
      </c>
      <c r="I13" s="171">
        <v>81934</v>
      </c>
      <c r="J13" s="201">
        <v>5917.7503083819802</v>
      </c>
      <c r="K13" s="171">
        <v>594570</v>
      </c>
      <c r="L13" s="201">
        <v>15504.533626578001</v>
      </c>
      <c r="M13" s="171">
        <v>23239</v>
      </c>
      <c r="N13" s="201">
        <v>3274.0782999582502</v>
      </c>
      <c r="O13" s="171">
        <v>61765</v>
      </c>
      <c r="P13" s="201">
        <v>4819.7046988337397</v>
      </c>
      <c r="Q13" s="171">
        <v>490002</v>
      </c>
      <c r="R13" s="201">
        <v>13859.671426987599</v>
      </c>
      <c r="S13" s="171">
        <v>2279302</v>
      </c>
      <c r="T13" s="171">
        <v>32519.1203209626</v>
      </c>
    </row>
    <row r="14" spans="2:21" ht="22.05" customHeight="1">
      <c r="B14" s="243" t="s">
        <v>142</v>
      </c>
      <c r="C14" s="172">
        <v>8.7849208338713999E-2</v>
      </c>
      <c r="D14" s="235">
        <v>4.8883041172422198E-3</v>
      </c>
      <c r="E14" s="172">
        <v>4.9474367718586799E-2</v>
      </c>
      <c r="F14" s="235">
        <v>4.7169138583284798E-4</v>
      </c>
      <c r="G14" s="172">
        <v>0.105335153306634</v>
      </c>
      <c r="H14" s="235">
        <v>1.9028171407365099E-3</v>
      </c>
      <c r="I14" s="172">
        <v>0.11117699659008699</v>
      </c>
      <c r="J14" s="235">
        <v>7.9032904359232596E-3</v>
      </c>
      <c r="K14" s="172">
        <v>5.8248575061768601E-2</v>
      </c>
      <c r="L14" s="235">
        <v>1.4563497880542399E-3</v>
      </c>
      <c r="M14" s="172">
        <v>8.7359078555129893E-2</v>
      </c>
      <c r="N14" s="235">
        <v>1.2442829834722099E-2</v>
      </c>
      <c r="O14" s="172">
        <v>7.1701876217474994E-2</v>
      </c>
      <c r="P14" s="235">
        <v>5.5404610295106604E-3</v>
      </c>
      <c r="Q14" s="172">
        <v>7.9092269795221298E-2</v>
      </c>
      <c r="R14" s="235">
        <v>2.2707994189464201E-3</v>
      </c>
      <c r="S14" s="172">
        <v>7.4365617111731105E-2</v>
      </c>
      <c r="T14" s="172">
        <v>1.0684431847338199E-3</v>
      </c>
    </row>
    <row r="15" spans="2:21" ht="22.05" customHeight="1">
      <c r="B15" s="244" t="s">
        <v>143</v>
      </c>
      <c r="C15" s="173">
        <v>1066527</v>
      </c>
      <c r="D15" s="236">
        <v>25228.8515235288</v>
      </c>
      <c r="E15" s="173">
        <v>59638864</v>
      </c>
      <c r="F15" s="236">
        <v>85914.083782797694</v>
      </c>
      <c r="G15" s="173">
        <v>10680122</v>
      </c>
      <c r="H15" s="236">
        <v>58530.779379662301</v>
      </c>
      <c r="I15" s="173">
        <v>575631</v>
      </c>
      <c r="J15" s="236">
        <v>13754.7671262612</v>
      </c>
      <c r="K15" s="173">
        <v>5242544</v>
      </c>
      <c r="L15" s="236">
        <v>38531.283978513799</v>
      </c>
      <c r="M15" s="173">
        <v>152073</v>
      </c>
      <c r="N15" s="236">
        <v>8349.13015050168</v>
      </c>
      <c r="O15" s="173">
        <v>429007</v>
      </c>
      <c r="P15" s="236">
        <v>16112.3458667714</v>
      </c>
      <c r="Q15" s="173">
        <v>3043467</v>
      </c>
      <c r="R15" s="236">
        <v>41498.309579864697</v>
      </c>
      <c r="S15" s="173">
        <v>14391494</v>
      </c>
      <c r="T15" s="171">
        <v>66556.502778600494</v>
      </c>
    </row>
    <row r="16" spans="2:21" ht="22.05" customHeight="1">
      <c r="B16" s="218"/>
      <c r="C16" s="168"/>
      <c r="D16" s="203"/>
      <c r="E16" s="168"/>
      <c r="F16" s="203"/>
      <c r="G16" s="168"/>
      <c r="H16" s="203"/>
      <c r="I16" s="168"/>
      <c r="J16" s="203"/>
      <c r="K16" s="168"/>
      <c r="L16" s="203"/>
      <c r="M16" s="168"/>
      <c r="N16" s="203"/>
      <c r="O16" s="168"/>
      <c r="P16" s="203"/>
      <c r="Q16" s="168"/>
      <c r="R16" s="203"/>
      <c r="S16" s="168"/>
      <c r="T16" s="210"/>
    </row>
    <row r="17" spans="2:20" ht="22.05" customHeight="1">
      <c r="B17" s="224" t="s">
        <v>5</v>
      </c>
      <c r="C17" s="171"/>
      <c r="D17" s="201"/>
      <c r="E17" s="171"/>
      <c r="F17" s="201"/>
      <c r="G17" s="171"/>
      <c r="H17" s="201"/>
      <c r="I17" s="171"/>
      <c r="J17" s="201"/>
      <c r="K17" s="171"/>
      <c r="L17" s="201"/>
      <c r="M17" s="171"/>
      <c r="N17" s="201"/>
      <c r="O17" s="171"/>
      <c r="P17" s="201"/>
      <c r="Q17" s="171"/>
      <c r="R17" s="201"/>
      <c r="S17" s="171"/>
      <c r="T17" s="171"/>
    </row>
    <row r="18" spans="2:20" ht="22.05" customHeight="1">
      <c r="B18" s="212" t="s">
        <v>140</v>
      </c>
      <c r="C18" s="170">
        <v>1445986</v>
      </c>
      <c r="D18" s="234">
        <v>23489.487620169399</v>
      </c>
      <c r="E18" s="170">
        <v>80910154</v>
      </c>
      <c r="F18" s="234">
        <v>71571.217904747798</v>
      </c>
      <c r="G18" s="170">
        <v>14985228</v>
      </c>
      <c r="H18" s="234">
        <v>50331.1703724256</v>
      </c>
      <c r="I18" s="170">
        <v>570708</v>
      </c>
      <c r="J18" s="234">
        <v>10370.7460092087</v>
      </c>
      <c r="K18" s="170">
        <v>6348610</v>
      </c>
      <c r="L18" s="234">
        <v>35027.977559916602</v>
      </c>
      <c r="M18" s="170">
        <v>156808</v>
      </c>
      <c r="N18" s="234">
        <v>7099.1587390448103</v>
      </c>
      <c r="O18" s="170">
        <v>581742</v>
      </c>
      <c r="P18" s="234">
        <v>16332.2779070907</v>
      </c>
      <c r="Q18" s="170">
        <v>4285684</v>
      </c>
      <c r="R18" s="234">
        <v>48282.104714158399</v>
      </c>
      <c r="S18" s="170">
        <v>18259787</v>
      </c>
      <c r="T18" s="170">
        <v>50923.350016657299</v>
      </c>
    </row>
    <row r="19" spans="2:20" ht="22.05" customHeight="1">
      <c r="B19" s="225" t="s">
        <v>129</v>
      </c>
      <c r="C19" s="171">
        <v>115007</v>
      </c>
      <c r="D19" s="201">
        <v>7260.0154068560696</v>
      </c>
      <c r="E19" s="171">
        <v>4021268</v>
      </c>
      <c r="F19" s="201">
        <v>44788.712108900902</v>
      </c>
      <c r="G19" s="171">
        <v>1770761</v>
      </c>
      <c r="H19" s="201">
        <v>27708.816272167998</v>
      </c>
      <c r="I19" s="171">
        <v>68618</v>
      </c>
      <c r="J19" s="201">
        <v>4209.0461377665497</v>
      </c>
      <c r="K19" s="171">
        <v>377146</v>
      </c>
      <c r="L19" s="201">
        <v>11154.250840127101</v>
      </c>
      <c r="M19" s="171">
        <v>13507</v>
      </c>
      <c r="N19" s="201">
        <v>2414.4915557651598</v>
      </c>
      <c r="O19" s="171">
        <v>53464</v>
      </c>
      <c r="P19" s="201">
        <v>4961.0352666554099</v>
      </c>
      <c r="Q19" s="171">
        <v>309144</v>
      </c>
      <c r="R19" s="201">
        <v>11217.842730148401</v>
      </c>
      <c r="S19" s="171">
        <v>1270843</v>
      </c>
      <c r="T19" s="171">
        <v>24103.4279406551</v>
      </c>
    </row>
    <row r="20" spans="2:20" ht="22.05" customHeight="1">
      <c r="B20" s="215" t="s">
        <v>132</v>
      </c>
      <c r="C20" s="170">
        <v>56507</v>
      </c>
      <c r="D20" s="234">
        <v>5308.4609802780897</v>
      </c>
      <c r="E20" s="170">
        <v>2718273</v>
      </c>
      <c r="F20" s="234">
        <v>36012.922446042503</v>
      </c>
      <c r="G20" s="170">
        <v>963479</v>
      </c>
      <c r="H20" s="234">
        <v>22509.168982703501</v>
      </c>
      <c r="I20" s="170">
        <v>38622</v>
      </c>
      <c r="J20" s="234">
        <v>3297.6222021469498</v>
      </c>
      <c r="K20" s="170">
        <v>168839</v>
      </c>
      <c r="L20" s="234">
        <v>9373.80640900463</v>
      </c>
      <c r="M20" s="170">
        <v>4296</v>
      </c>
      <c r="N20" s="234">
        <v>1567.8806875504699</v>
      </c>
      <c r="O20" s="170">
        <v>21792</v>
      </c>
      <c r="P20" s="234">
        <v>3149.0150399640802</v>
      </c>
      <c r="Q20" s="170">
        <v>186448</v>
      </c>
      <c r="R20" s="234">
        <v>9468.2385572273306</v>
      </c>
      <c r="S20" s="170">
        <v>760669</v>
      </c>
      <c r="T20" s="170">
        <v>21109.859876086401</v>
      </c>
    </row>
    <row r="21" spans="2:20" ht="22.05" customHeight="1">
      <c r="B21" s="225" t="s">
        <v>133</v>
      </c>
      <c r="C21" s="171">
        <v>112350</v>
      </c>
      <c r="D21" s="201">
        <v>7910.6302617164301</v>
      </c>
      <c r="E21" s="171">
        <v>5778575</v>
      </c>
      <c r="F21" s="201">
        <v>48976.150380872299</v>
      </c>
      <c r="G21" s="171">
        <v>1636372</v>
      </c>
      <c r="H21" s="201">
        <v>25374.6818837108</v>
      </c>
      <c r="I21" s="171">
        <v>70941</v>
      </c>
      <c r="J21" s="201">
        <v>5021.8792001151096</v>
      </c>
      <c r="K21" s="171">
        <v>332742</v>
      </c>
      <c r="L21" s="201">
        <v>12244.195902953301</v>
      </c>
      <c r="M21" s="171">
        <v>9967</v>
      </c>
      <c r="N21" s="201">
        <v>2329.1086729702001</v>
      </c>
      <c r="O21" s="171">
        <v>37321</v>
      </c>
      <c r="P21" s="201">
        <v>4151.5473176886098</v>
      </c>
      <c r="Q21" s="171">
        <v>358781</v>
      </c>
      <c r="R21" s="201">
        <v>13893.178570444001</v>
      </c>
      <c r="S21" s="171">
        <v>1564762</v>
      </c>
      <c r="T21" s="171">
        <v>22256.594458178199</v>
      </c>
    </row>
    <row r="22" spans="2:20" ht="22.05" customHeight="1">
      <c r="B22" s="215" t="s">
        <v>134</v>
      </c>
      <c r="C22" s="170">
        <v>103043</v>
      </c>
      <c r="D22" s="234">
        <v>7157.3003579987299</v>
      </c>
      <c r="E22" s="170">
        <v>5946141</v>
      </c>
      <c r="F22" s="234">
        <v>51779.997782582199</v>
      </c>
      <c r="G22" s="170">
        <v>1561508</v>
      </c>
      <c r="H22" s="234">
        <v>31066.9370231803</v>
      </c>
      <c r="I22" s="170">
        <v>55252</v>
      </c>
      <c r="J22" s="234">
        <v>3552.0179546572499</v>
      </c>
      <c r="K22" s="170">
        <v>308831</v>
      </c>
      <c r="L22" s="234">
        <v>11067.734455911799</v>
      </c>
      <c r="M22" s="170">
        <v>10097</v>
      </c>
      <c r="N22" s="234">
        <v>2163.1660244110399</v>
      </c>
      <c r="O22" s="170">
        <v>41732</v>
      </c>
      <c r="P22" s="234">
        <v>4074.6014607984998</v>
      </c>
      <c r="Q22" s="170">
        <v>335783</v>
      </c>
      <c r="R22" s="234">
        <v>12949.683200476</v>
      </c>
      <c r="S22" s="170">
        <v>1697986</v>
      </c>
      <c r="T22" s="170">
        <v>32087.653387231599</v>
      </c>
    </row>
    <row r="23" spans="2:20" ht="22.05" customHeight="1">
      <c r="B23" s="225" t="s">
        <v>135</v>
      </c>
      <c r="C23" s="171">
        <v>135706</v>
      </c>
      <c r="D23" s="201">
        <v>7983.7704653183</v>
      </c>
      <c r="E23" s="171">
        <v>8918360</v>
      </c>
      <c r="F23" s="201">
        <v>51553.145265565799</v>
      </c>
      <c r="G23" s="171">
        <v>2032159</v>
      </c>
      <c r="H23" s="201">
        <v>31361.484127841399</v>
      </c>
      <c r="I23" s="171">
        <v>72751</v>
      </c>
      <c r="J23" s="201">
        <v>4177.21402934659</v>
      </c>
      <c r="K23" s="171">
        <v>480630</v>
      </c>
      <c r="L23" s="201">
        <v>14230.431189340999</v>
      </c>
      <c r="M23" s="171">
        <v>15243</v>
      </c>
      <c r="N23" s="201">
        <v>2460.6889909121501</v>
      </c>
      <c r="O23" s="171">
        <v>67707</v>
      </c>
      <c r="P23" s="201">
        <v>6452.03330387609</v>
      </c>
      <c r="Q23" s="171">
        <v>480361</v>
      </c>
      <c r="R23" s="201">
        <v>14038.083806503</v>
      </c>
      <c r="S23" s="171">
        <v>2440675</v>
      </c>
      <c r="T23" s="171">
        <v>30828.723216933398</v>
      </c>
    </row>
    <row r="24" spans="2:20" ht="22.05" customHeight="1">
      <c r="B24" s="215" t="s">
        <v>136</v>
      </c>
      <c r="C24" s="170">
        <v>205086</v>
      </c>
      <c r="D24" s="234">
        <v>11268.908755214999</v>
      </c>
      <c r="E24" s="170">
        <v>13782690</v>
      </c>
      <c r="F24" s="234">
        <v>80541.349896596599</v>
      </c>
      <c r="G24" s="170">
        <v>2527010</v>
      </c>
      <c r="H24" s="234">
        <v>34866.098660688098</v>
      </c>
      <c r="I24" s="170">
        <v>94931</v>
      </c>
      <c r="J24" s="234">
        <v>5010.9269504044896</v>
      </c>
      <c r="K24" s="170">
        <v>808763</v>
      </c>
      <c r="L24" s="234">
        <v>17371.658958283599</v>
      </c>
      <c r="M24" s="170">
        <v>29839</v>
      </c>
      <c r="N24" s="234">
        <v>3718.0144655719801</v>
      </c>
      <c r="O24" s="170">
        <v>98073</v>
      </c>
      <c r="P24" s="234">
        <v>6582.0498236535304</v>
      </c>
      <c r="Q24" s="170">
        <v>719288</v>
      </c>
      <c r="R24" s="234">
        <v>20935.961220739398</v>
      </c>
      <c r="S24" s="170">
        <v>3475352</v>
      </c>
      <c r="T24" s="170">
        <v>39216.6502194969</v>
      </c>
    </row>
    <row r="25" spans="2:20" ht="22.05" customHeight="1">
      <c r="B25" s="225" t="s">
        <v>137</v>
      </c>
      <c r="C25" s="171">
        <v>154633</v>
      </c>
      <c r="D25" s="201">
        <v>8590.9978453919994</v>
      </c>
      <c r="E25" s="171">
        <v>10641067</v>
      </c>
      <c r="F25" s="201">
        <v>57954.251481471401</v>
      </c>
      <c r="G25" s="171">
        <v>1599704</v>
      </c>
      <c r="H25" s="201">
        <v>31355.657905297001</v>
      </c>
      <c r="I25" s="171">
        <v>61435</v>
      </c>
      <c r="J25" s="201">
        <v>4083.2749032411198</v>
      </c>
      <c r="K25" s="171">
        <v>716166</v>
      </c>
      <c r="L25" s="201">
        <v>15265.5389372297</v>
      </c>
      <c r="M25" s="171">
        <v>22715</v>
      </c>
      <c r="N25" s="201">
        <v>3228.1906629238501</v>
      </c>
      <c r="O25" s="171">
        <v>67359</v>
      </c>
      <c r="P25" s="201">
        <v>4146.2977822961202</v>
      </c>
      <c r="Q25" s="171">
        <v>544195</v>
      </c>
      <c r="R25" s="201">
        <v>17155.405659125001</v>
      </c>
      <c r="S25" s="171">
        <v>2376799</v>
      </c>
      <c r="T25" s="171">
        <v>31644.7179099612</v>
      </c>
    </row>
    <row r="26" spans="2:20" ht="22.05" customHeight="1">
      <c r="B26" s="215" t="s">
        <v>138</v>
      </c>
      <c r="C26" s="170">
        <v>219866</v>
      </c>
      <c r="D26" s="234">
        <v>9931.1044172316306</v>
      </c>
      <c r="E26" s="170">
        <v>13738875</v>
      </c>
      <c r="F26" s="234">
        <v>71536.497469894195</v>
      </c>
      <c r="G26" s="170">
        <v>1648582</v>
      </c>
      <c r="H26" s="234">
        <v>29190.706688734401</v>
      </c>
      <c r="I26" s="170">
        <v>63239</v>
      </c>
      <c r="J26" s="234">
        <v>4231.5728491516602</v>
      </c>
      <c r="K26" s="170">
        <v>1149713</v>
      </c>
      <c r="L26" s="234">
        <v>22657.8039339479</v>
      </c>
      <c r="M26" s="170">
        <v>25667</v>
      </c>
      <c r="N26" s="234">
        <v>2923.2884418224098</v>
      </c>
      <c r="O26" s="170">
        <v>87753</v>
      </c>
      <c r="P26" s="234">
        <v>5849.6382726092597</v>
      </c>
      <c r="Q26" s="170">
        <v>649966</v>
      </c>
      <c r="R26" s="234">
        <v>15016.479332765501</v>
      </c>
      <c r="S26" s="170">
        <v>2630377</v>
      </c>
      <c r="T26" s="170">
        <v>30906.021437743599</v>
      </c>
    </row>
    <row r="27" spans="2:20" ht="22.05" customHeight="1">
      <c r="B27" s="225" t="s">
        <v>130</v>
      </c>
      <c r="C27" s="171">
        <v>123609</v>
      </c>
      <c r="D27" s="201">
        <v>7424.9924583901102</v>
      </c>
      <c r="E27" s="171">
        <v>6750888</v>
      </c>
      <c r="F27" s="201">
        <v>46419.3988447749</v>
      </c>
      <c r="G27" s="171">
        <v>673384</v>
      </c>
      <c r="H27" s="201">
        <v>15630.4193209441</v>
      </c>
      <c r="I27" s="171">
        <v>24256</v>
      </c>
      <c r="J27" s="201">
        <v>2631.8957717643898</v>
      </c>
      <c r="K27" s="171">
        <v>727106</v>
      </c>
      <c r="L27" s="201">
        <v>15709.808457679201</v>
      </c>
      <c r="M27" s="171">
        <v>14927</v>
      </c>
      <c r="N27" s="201">
        <v>3132.1792038517301</v>
      </c>
      <c r="O27" s="171">
        <v>48504</v>
      </c>
      <c r="P27" s="201">
        <v>4882.8493047854499</v>
      </c>
      <c r="Q27" s="171">
        <v>318254</v>
      </c>
      <c r="R27" s="201">
        <v>10099.2544666716</v>
      </c>
      <c r="S27" s="171">
        <v>1058067</v>
      </c>
      <c r="T27" s="171">
        <v>21632.4900090439</v>
      </c>
    </row>
    <row r="28" spans="2:20" ht="22.05" customHeight="1">
      <c r="B28" s="215" t="s">
        <v>131</v>
      </c>
      <c r="C28" s="170">
        <v>220179</v>
      </c>
      <c r="D28" s="234">
        <v>10047.916058439099</v>
      </c>
      <c r="E28" s="170">
        <v>8614017</v>
      </c>
      <c r="F28" s="234">
        <v>52290.542684156899</v>
      </c>
      <c r="G28" s="170">
        <v>572269</v>
      </c>
      <c r="H28" s="234">
        <v>17223.181560560901</v>
      </c>
      <c r="I28" s="170">
        <v>20663</v>
      </c>
      <c r="J28" s="234">
        <v>2796.2370779343801</v>
      </c>
      <c r="K28" s="170">
        <v>1278674</v>
      </c>
      <c r="L28" s="234">
        <v>19861.726679072501</v>
      </c>
      <c r="M28" s="170">
        <v>10550</v>
      </c>
      <c r="N28" s="234">
        <v>2191.4393707837899</v>
      </c>
      <c r="O28" s="170">
        <v>58037</v>
      </c>
      <c r="P28" s="234">
        <v>4780.2650352808596</v>
      </c>
      <c r="Q28" s="170">
        <v>383464</v>
      </c>
      <c r="R28" s="234">
        <v>13026.3485006345</v>
      </c>
      <c r="S28" s="170">
        <v>984257</v>
      </c>
      <c r="T28" s="170">
        <v>18420.889633623599</v>
      </c>
    </row>
    <row r="29" spans="2:20" ht="22.05" customHeight="1">
      <c r="B29" s="216" t="s">
        <v>88</v>
      </c>
      <c r="C29" s="175">
        <v>74000</v>
      </c>
      <c r="D29" s="237">
        <v>1570.2477680356801</v>
      </c>
      <c r="E29" s="175">
        <v>73000</v>
      </c>
      <c r="F29" s="237">
        <v>165.289238740597</v>
      </c>
      <c r="G29" s="175">
        <v>45300</v>
      </c>
      <c r="H29" s="237">
        <v>413.22309685149298</v>
      </c>
      <c r="I29" s="175">
        <v>44800</v>
      </c>
      <c r="J29" s="237">
        <v>1280.9916002396301</v>
      </c>
      <c r="K29" s="175">
        <v>99000</v>
      </c>
      <c r="L29" s="237">
        <v>826.44619370298699</v>
      </c>
      <c r="M29" s="175">
        <v>70600</v>
      </c>
      <c r="N29" s="237">
        <v>3347.1070844971</v>
      </c>
      <c r="O29" s="175">
        <v>66000</v>
      </c>
      <c r="P29" s="237">
        <v>2090.9088700685602</v>
      </c>
      <c r="Q29" s="175">
        <v>65000</v>
      </c>
      <c r="R29" s="237">
        <v>619.83464527724004</v>
      </c>
      <c r="S29" s="175">
        <v>59000</v>
      </c>
      <c r="T29" s="175">
        <v>371.900787166344</v>
      </c>
    </row>
    <row r="30" spans="2:20" ht="22.05" customHeight="1">
      <c r="B30" s="213" t="s">
        <v>89</v>
      </c>
      <c r="C30" s="174">
        <v>114838.94017576901</v>
      </c>
      <c r="D30" s="238">
        <v>2350.2028546045599</v>
      </c>
      <c r="E30" s="174">
        <v>101824.900641902</v>
      </c>
      <c r="F30" s="238">
        <v>225.934422232635</v>
      </c>
      <c r="G30" s="174">
        <v>64145.749745949797</v>
      </c>
      <c r="H30" s="238">
        <v>373.21944270846399</v>
      </c>
      <c r="I30" s="174">
        <v>63259.403970156403</v>
      </c>
      <c r="J30" s="238">
        <v>1626.4761752203401</v>
      </c>
      <c r="K30" s="174">
        <v>134428.84316960699</v>
      </c>
      <c r="L30" s="238">
        <v>1052.6940158786899</v>
      </c>
      <c r="M30" s="174">
        <v>88666.395745115005</v>
      </c>
      <c r="N30" s="238">
        <v>4963.8864472785299</v>
      </c>
      <c r="O30" s="174">
        <v>95786.879640803003</v>
      </c>
      <c r="P30" s="238">
        <v>3274.7536695697099</v>
      </c>
      <c r="Q30" s="174">
        <v>91705.049975919799</v>
      </c>
      <c r="R30" s="238">
        <v>1031.6613807997501</v>
      </c>
      <c r="S30" s="174">
        <v>77790.562714395302</v>
      </c>
      <c r="T30" s="177">
        <v>349.49427661593302</v>
      </c>
    </row>
    <row r="31" spans="2:20" ht="22.05" customHeight="1">
      <c r="B31" s="226"/>
      <c r="C31" s="175"/>
      <c r="D31" s="237"/>
      <c r="E31" s="175"/>
      <c r="F31" s="237"/>
      <c r="G31" s="175"/>
      <c r="H31" s="237"/>
      <c r="I31" s="175"/>
      <c r="J31" s="237"/>
      <c r="K31" s="175"/>
      <c r="L31" s="237"/>
      <c r="M31" s="175"/>
      <c r="N31" s="237"/>
      <c r="O31" s="175"/>
      <c r="P31" s="237"/>
      <c r="Q31" s="175"/>
      <c r="R31" s="237"/>
      <c r="S31" s="175"/>
      <c r="T31" s="241"/>
    </row>
    <row r="32" spans="2:20" ht="22.05" customHeight="1">
      <c r="B32" s="212" t="s">
        <v>87</v>
      </c>
      <c r="C32" s="168"/>
      <c r="D32" s="203"/>
      <c r="E32" s="168"/>
      <c r="F32" s="203"/>
      <c r="G32" s="168"/>
      <c r="H32" s="203"/>
      <c r="I32" s="168"/>
      <c r="J32" s="203"/>
      <c r="K32" s="168"/>
      <c r="L32" s="203"/>
      <c r="M32" s="168"/>
      <c r="N32" s="203"/>
      <c r="O32" s="168"/>
      <c r="P32" s="203"/>
      <c r="Q32" s="168"/>
      <c r="R32" s="203"/>
      <c r="S32" s="168"/>
      <c r="T32" s="168"/>
    </row>
    <row r="33" spans="2:20" ht="22.05" customHeight="1">
      <c r="B33" s="224" t="s">
        <v>139</v>
      </c>
      <c r="C33" s="171">
        <v>988096</v>
      </c>
      <c r="D33" s="201">
        <v>19200.226555412701</v>
      </c>
      <c r="E33" s="171">
        <v>49186695</v>
      </c>
      <c r="F33" s="201">
        <v>90794.193586735302</v>
      </c>
      <c r="G33" s="171">
        <v>8361177</v>
      </c>
      <c r="H33" s="201">
        <v>45407.213872323198</v>
      </c>
      <c r="I33" s="171">
        <v>345044</v>
      </c>
      <c r="J33" s="201">
        <v>8734.5828722754395</v>
      </c>
      <c r="K33" s="171">
        <v>4518595</v>
      </c>
      <c r="L33" s="201">
        <v>30202.393616148202</v>
      </c>
      <c r="M33" s="171">
        <v>107663</v>
      </c>
      <c r="N33" s="201">
        <v>5467.0160385640202</v>
      </c>
      <c r="O33" s="171">
        <v>355606</v>
      </c>
      <c r="P33" s="201">
        <v>11378.8778002321</v>
      </c>
      <c r="Q33" s="171">
        <v>2497501</v>
      </c>
      <c r="R33" s="201">
        <v>32771.034330229399</v>
      </c>
      <c r="S33" s="171">
        <v>12446483</v>
      </c>
      <c r="T33" s="171">
        <v>53537.799722087999</v>
      </c>
    </row>
    <row r="34" spans="2:20" ht="22.05" customHeight="1">
      <c r="B34" s="215" t="s">
        <v>129</v>
      </c>
      <c r="C34" s="170">
        <v>46288</v>
      </c>
      <c r="D34" s="234">
        <v>4756.7933701341799</v>
      </c>
      <c r="E34" s="170">
        <v>1097674</v>
      </c>
      <c r="F34" s="234">
        <v>21953.2186594698</v>
      </c>
      <c r="G34" s="170">
        <v>648774</v>
      </c>
      <c r="H34" s="234">
        <v>20748.632361504198</v>
      </c>
      <c r="I34" s="170">
        <v>27025</v>
      </c>
      <c r="J34" s="234">
        <v>2713.25384447346</v>
      </c>
      <c r="K34" s="170">
        <v>133725</v>
      </c>
      <c r="L34" s="234">
        <v>6799.3551140712998</v>
      </c>
      <c r="M34" s="170">
        <v>6393</v>
      </c>
      <c r="N34" s="234">
        <v>1627.7103350535101</v>
      </c>
      <c r="O34" s="170">
        <v>15434</v>
      </c>
      <c r="P34" s="234">
        <v>2977.96860697586</v>
      </c>
      <c r="Q34" s="170">
        <v>99876</v>
      </c>
      <c r="R34" s="234">
        <v>8371.4865061369201</v>
      </c>
      <c r="S34" s="170">
        <v>584596</v>
      </c>
      <c r="T34" s="170">
        <v>16048.1138375233</v>
      </c>
    </row>
    <row r="35" spans="2:20" ht="22.05" customHeight="1">
      <c r="B35" s="225" t="s">
        <v>132</v>
      </c>
      <c r="C35" s="171">
        <v>24217</v>
      </c>
      <c r="D35" s="201">
        <v>3217.1888944964398</v>
      </c>
      <c r="E35" s="171">
        <v>669243</v>
      </c>
      <c r="F35" s="201">
        <v>16018.1388805681</v>
      </c>
      <c r="G35" s="171">
        <v>324818</v>
      </c>
      <c r="H35" s="201">
        <v>14560.868228164099</v>
      </c>
      <c r="I35" s="171">
        <v>16840</v>
      </c>
      <c r="J35" s="201">
        <v>2327.2963866990599</v>
      </c>
      <c r="K35" s="171">
        <v>66703</v>
      </c>
      <c r="L35" s="201">
        <v>4728.2422890069602</v>
      </c>
      <c r="M35" s="171">
        <v>1433</v>
      </c>
      <c r="N35" s="201">
        <v>967.40854216561502</v>
      </c>
      <c r="O35" s="171">
        <v>6501</v>
      </c>
      <c r="P35" s="201">
        <v>1703.57601008144</v>
      </c>
      <c r="Q35" s="171">
        <v>54383</v>
      </c>
      <c r="R35" s="201">
        <v>4267.3952749559403</v>
      </c>
      <c r="S35" s="171">
        <v>344952</v>
      </c>
      <c r="T35" s="171">
        <v>14299.501506967899</v>
      </c>
    </row>
    <row r="36" spans="2:20" ht="22.05" customHeight="1">
      <c r="B36" s="215" t="s">
        <v>133</v>
      </c>
      <c r="C36" s="170">
        <v>67135</v>
      </c>
      <c r="D36" s="234">
        <v>5749.2888612851502</v>
      </c>
      <c r="E36" s="170">
        <v>1774510</v>
      </c>
      <c r="F36" s="234">
        <v>25494.2268395383</v>
      </c>
      <c r="G36" s="170">
        <v>714294</v>
      </c>
      <c r="H36" s="234">
        <v>17967.628572090201</v>
      </c>
      <c r="I36" s="170">
        <v>32916</v>
      </c>
      <c r="J36" s="234">
        <v>3104.4567959676901</v>
      </c>
      <c r="K36" s="170">
        <v>190348</v>
      </c>
      <c r="L36" s="234">
        <v>8300.1513165333308</v>
      </c>
      <c r="M36" s="170">
        <v>4048</v>
      </c>
      <c r="N36" s="234">
        <v>1205.2901641523899</v>
      </c>
      <c r="O36" s="170">
        <v>14546</v>
      </c>
      <c r="P36" s="234">
        <v>2671.71757241058</v>
      </c>
      <c r="Q36" s="170">
        <v>142828</v>
      </c>
      <c r="R36" s="234">
        <v>8076.4838920498096</v>
      </c>
      <c r="S36" s="170">
        <v>925617</v>
      </c>
      <c r="T36" s="170">
        <v>18557.252473294298</v>
      </c>
    </row>
    <row r="37" spans="2:20" ht="22.05" customHeight="1">
      <c r="B37" s="225" t="s">
        <v>134</v>
      </c>
      <c r="C37" s="171">
        <v>60957</v>
      </c>
      <c r="D37" s="201">
        <v>5477.7954998414998</v>
      </c>
      <c r="E37" s="171">
        <v>2411644</v>
      </c>
      <c r="F37" s="201">
        <v>33643.388348707202</v>
      </c>
      <c r="G37" s="171">
        <v>784767</v>
      </c>
      <c r="H37" s="201">
        <v>20794.057524779699</v>
      </c>
      <c r="I37" s="171">
        <v>29474</v>
      </c>
      <c r="J37" s="201">
        <v>2875.45821195597</v>
      </c>
      <c r="K37" s="171">
        <v>190365</v>
      </c>
      <c r="L37" s="201">
        <v>8387.2049594654909</v>
      </c>
      <c r="M37" s="171">
        <v>6092</v>
      </c>
      <c r="N37" s="201">
        <v>1920.52742566951</v>
      </c>
      <c r="O37" s="171">
        <v>19658</v>
      </c>
      <c r="P37" s="201">
        <v>3055.0845934057202</v>
      </c>
      <c r="Q37" s="171">
        <v>149805</v>
      </c>
      <c r="R37" s="201">
        <v>9135.9195700933706</v>
      </c>
      <c r="S37" s="171">
        <v>1100936</v>
      </c>
      <c r="T37" s="171">
        <v>28567.7901260006</v>
      </c>
    </row>
    <row r="38" spans="2:20" ht="22.05" customHeight="1">
      <c r="B38" s="215" t="s">
        <v>135</v>
      </c>
      <c r="C38" s="170">
        <v>92918</v>
      </c>
      <c r="D38" s="234">
        <v>7146.2492823550501</v>
      </c>
      <c r="E38" s="170">
        <v>4379829</v>
      </c>
      <c r="F38" s="234">
        <v>40875.943256007202</v>
      </c>
      <c r="G38" s="170">
        <v>1098055</v>
      </c>
      <c r="H38" s="234">
        <v>24466.982815302399</v>
      </c>
      <c r="I38" s="170">
        <v>45112</v>
      </c>
      <c r="J38" s="234">
        <v>3347.65931024051</v>
      </c>
      <c r="K38" s="170">
        <v>315454</v>
      </c>
      <c r="L38" s="234">
        <v>12374.2097813089</v>
      </c>
      <c r="M38" s="170">
        <v>9184</v>
      </c>
      <c r="N38" s="234">
        <v>1966.4917864728</v>
      </c>
      <c r="O38" s="170">
        <v>37003</v>
      </c>
      <c r="P38" s="234">
        <v>4971.1851689668802</v>
      </c>
      <c r="Q38" s="170">
        <v>248459</v>
      </c>
      <c r="R38" s="234">
        <v>11017.1354786965</v>
      </c>
      <c r="S38" s="170">
        <v>1625321</v>
      </c>
      <c r="T38" s="170">
        <v>25961.6031158484</v>
      </c>
    </row>
    <row r="39" spans="2:20" ht="22.05" customHeight="1">
      <c r="B39" s="225" t="s">
        <v>136</v>
      </c>
      <c r="C39" s="171">
        <v>133568</v>
      </c>
      <c r="D39" s="201">
        <v>9016.9449907074995</v>
      </c>
      <c r="E39" s="171">
        <v>8103916</v>
      </c>
      <c r="F39" s="201">
        <v>54742.596240522202</v>
      </c>
      <c r="G39" s="171">
        <v>1477386</v>
      </c>
      <c r="H39" s="201">
        <v>24985.2293240904</v>
      </c>
      <c r="I39" s="171">
        <v>61472</v>
      </c>
      <c r="J39" s="201">
        <v>3496.5777315784098</v>
      </c>
      <c r="K39" s="171">
        <v>539350</v>
      </c>
      <c r="L39" s="201">
        <v>12370.128085292799</v>
      </c>
      <c r="M39" s="171">
        <v>20989</v>
      </c>
      <c r="N39" s="201">
        <v>3412.47800039191</v>
      </c>
      <c r="O39" s="171">
        <v>61060</v>
      </c>
      <c r="P39" s="201">
        <v>5043.4086361172904</v>
      </c>
      <c r="Q39" s="171">
        <v>415732</v>
      </c>
      <c r="R39" s="201">
        <v>14606.7427964704</v>
      </c>
      <c r="S39" s="171">
        <v>2403233</v>
      </c>
      <c r="T39" s="171">
        <v>35291.544416447301</v>
      </c>
    </row>
    <row r="40" spans="2:20" ht="22.05" customHeight="1">
      <c r="B40" s="215" t="s">
        <v>137</v>
      </c>
      <c r="C40" s="170">
        <v>109229</v>
      </c>
      <c r="D40" s="234">
        <v>7624.32599226614</v>
      </c>
      <c r="E40" s="170">
        <v>7385006</v>
      </c>
      <c r="F40" s="234">
        <v>51075.373572839599</v>
      </c>
      <c r="G40" s="170">
        <v>1077435</v>
      </c>
      <c r="H40" s="234">
        <v>21897.497392616198</v>
      </c>
      <c r="I40" s="170">
        <v>45867</v>
      </c>
      <c r="J40" s="234">
        <v>3329.9831539898601</v>
      </c>
      <c r="K40" s="170">
        <v>519757</v>
      </c>
      <c r="L40" s="234">
        <v>11831.1915186064</v>
      </c>
      <c r="M40" s="170">
        <v>17467</v>
      </c>
      <c r="N40" s="234">
        <v>2879.5921403214802</v>
      </c>
      <c r="O40" s="170">
        <v>46632</v>
      </c>
      <c r="P40" s="234">
        <v>3657.8709701592502</v>
      </c>
      <c r="Q40" s="170">
        <v>356114</v>
      </c>
      <c r="R40" s="234">
        <v>11466.5001644276</v>
      </c>
      <c r="S40" s="170">
        <v>1767752</v>
      </c>
      <c r="T40" s="170">
        <v>29775.5736566919</v>
      </c>
    </row>
    <row r="41" spans="2:20" ht="22.05" customHeight="1">
      <c r="B41" s="225" t="s">
        <v>138</v>
      </c>
      <c r="C41" s="171">
        <v>169808</v>
      </c>
      <c r="D41" s="201">
        <v>9015.0908075101397</v>
      </c>
      <c r="E41" s="171">
        <v>10609150</v>
      </c>
      <c r="F41" s="201">
        <v>54829.598515072103</v>
      </c>
      <c r="G41" s="171">
        <v>1230716</v>
      </c>
      <c r="H41" s="201">
        <v>25533.351358999698</v>
      </c>
      <c r="I41" s="171">
        <v>49400</v>
      </c>
      <c r="J41" s="201">
        <v>3727.8515123177899</v>
      </c>
      <c r="K41" s="171">
        <v>882032</v>
      </c>
      <c r="L41" s="201">
        <v>18925.706873535401</v>
      </c>
      <c r="M41" s="171">
        <v>20288</v>
      </c>
      <c r="N41" s="201">
        <v>3061.3481379618502</v>
      </c>
      <c r="O41" s="171">
        <v>68230</v>
      </c>
      <c r="P41" s="201">
        <v>5321.2582708681302</v>
      </c>
      <c r="Q41" s="171">
        <v>474426</v>
      </c>
      <c r="R41" s="201">
        <v>14878.2215972292</v>
      </c>
      <c r="S41" s="171">
        <v>2050589</v>
      </c>
      <c r="T41" s="171">
        <v>29042.2889853573</v>
      </c>
    </row>
    <row r="42" spans="2:20" ht="22.05" customHeight="1">
      <c r="B42" s="215" t="s">
        <v>130</v>
      </c>
      <c r="C42" s="170">
        <v>99967</v>
      </c>
      <c r="D42" s="234">
        <v>6656.3702773902096</v>
      </c>
      <c r="E42" s="170">
        <v>5514675</v>
      </c>
      <c r="F42" s="234">
        <v>45465.152509973501</v>
      </c>
      <c r="G42" s="170">
        <v>532646</v>
      </c>
      <c r="H42" s="234">
        <v>15077.7312421306</v>
      </c>
      <c r="I42" s="170">
        <v>19567</v>
      </c>
      <c r="J42" s="234">
        <v>2518.1585100163002</v>
      </c>
      <c r="K42" s="170">
        <v>593779</v>
      </c>
      <c r="L42" s="234">
        <v>14418.824092309</v>
      </c>
      <c r="M42" s="170">
        <v>12482</v>
      </c>
      <c r="N42" s="234">
        <v>2808.14658728003</v>
      </c>
      <c r="O42" s="170">
        <v>38982</v>
      </c>
      <c r="P42" s="234">
        <v>4478.3845839399801</v>
      </c>
      <c r="Q42" s="170">
        <v>246339</v>
      </c>
      <c r="R42" s="234">
        <v>8966.5826980562906</v>
      </c>
      <c r="S42" s="170">
        <v>842258</v>
      </c>
      <c r="T42" s="170">
        <v>19465.8282990921</v>
      </c>
    </row>
    <row r="43" spans="2:20" ht="22.05" customHeight="1">
      <c r="B43" s="225" t="s">
        <v>131</v>
      </c>
      <c r="C43" s="171">
        <v>184009</v>
      </c>
      <c r="D43" s="201">
        <v>8713.1050664201393</v>
      </c>
      <c r="E43" s="171">
        <v>7241048</v>
      </c>
      <c r="F43" s="201">
        <v>43498.930302486697</v>
      </c>
      <c r="G43" s="171">
        <v>472286</v>
      </c>
      <c r="H43" s="201">
        <v>15250.176262688699</v>
      </c>
      <c r="I43" s="171">
        <v>17371</v>
      </c>
      <c r="J43" s="201">
        <v>2451.8666506136201</v>
      </c>
      <c r="K43" s="171">
        <v>1087082</v>
      </c>
      <c r="L43" s="201">
        <v>18460.095429115299</v>
      </c>
      <c r="M43" s="171">
        <v>9287</v>
      </c>
      <c r="N43" s="201">
        <v>2095.87519139917</v>
      </c>
      <c r="O43" s="171">
        <v>47560</v>
      </c>
      <c r="P43" s="201">
        <v>4428.2189148564603</v>
      </c>
      <c r="Q43" s="171">
        <v>309539</v>
      </c>
      <c r="R43" s="201">
        <v>10724.444444549999</v>
      </c>
      <c r="S43" s="171">
        <v>801229</v>
      </c>
      <c r="T43" s="171">
        <v>16738.3281853023</v>
      </c>
    </row>
    <row r="44" spans="2:20" ht="22.05" customHeight="1">
      <c r="B44" s="213" t="s">
        <v>88</v>
      </c>
      <c r="C44" s="177">
        <v>90000</v>
      </c>
      <c r="D44" s="239">
        <v>2479.3385811089602</v>
      </c>
      <c r="E44" s="177">
        <v>95000</v>
      </c>
      <c r="F44" s="239">
        <v>206.611548425747</v>
      </c>
      <c r="G44" s="177">
        <v>59300</v>
      </c>
      <c r="H44" s="239">
        <v>578.51233559209095</v>
      </c>
      <c r="I44" s="177">
        <v>57700</v>
      </c>
      <c r="J44" s="239">
        <v>2066.1154842574701</v>
      </c>
      <c r="K44" s="177">
        <v>114100</v>
      </c>
      <c r="L44" s="239">
        <v>950.41312275843495</v>
      </c>
      <c r="M44" s="177">
        <v>80200</v>
      </c>
      <c r="N44" s="239">
        <v>6776.8587883644896</v>
      </c>
      <c r="O44" s="177">
        <v>86700</v>
      </c>
      <c r="P44" s="239">
        <v>3677.68556197829</v>
      </c>
      <c r="Q44" s="177">
        <v>83380</v>
      </c>
      <c r="R44" s="239">
        <v>1239.6692905544801</v>
      </c>
      <c r="S44" s="177">
        <v>66000</v>
      </c>
      <c r="T44" s="177">
        <v>458.67763750515797</v>
      </c>
    </row>
    <row r="45" spans="2:20" ht="22.05" customHeight="1">
      <c r="B45" s="214" t="s">
        <v>89</v>
      </c>
      <c r="C45" s="176">
        <v>132280.01571049</v>
      </c>
      <c r="D45" s="240">
        <v>3009.4588143186602</v>
      </c>
      <c r="E45" s="176">
        <v>125401.96942791701</v>
      </c>
      <c r="F45" s="240">
        <v>273.89309194047001</v>
      </c>
      <c r="G45" s="176">
        <v>78471.885916788393</v>
      </c>
      <c r="H45" s="240">
        <v>557.50673802908602</v>
      </c>
      <c r="I45" s="176">
        <v>76129.099103302797</v>
      </c>
      <c r="J45" s="240">
        <v>2213.4517915470501</v>
      </c>
      <c r="K45" s="176">
        <v>152388.469690025</v>
      </c>
      <c r="L45" s="240">
        <v>1316.4407662266101</v>
      </c>
      <c r="M45" s="176">
        <v>102265.095399534</v>
      </c>
      <c r="N45" s="240">
        <v>6497.2836267849498</v>
      </c>
      <c r="O45" s="176">
        <v>116101.97318380501</v>
      </c>
      <c r="P45" s="240">
        <v>4080.9910255275199</v>
      </c>
      <c r="Q45" s="176">
        <v>111501.299266747</v>
      </c>
      <c r="R45" s="240">
        <v>1487.9868783598299</v>
      </c>
      <c r="S45" s="176">
        <v>85860.470946210306</v>
      </c>
      <c r="T45" s="175">
        <v>469.09574025548199</v>
      </c>
    </row>
    <row r="46" spans="2:20" ht="22.05" customHeight="1">
      <c r="B46" s="218"/>
      <c r="C46" s="177"/>
      <c r="D46" s="239"/>
      <c r="E46" s="177"/>
      <c r="F46" s="239"/>
      <c r="G46" s="177"/>
      <c r="H46" s="239"/>
      <c r="I46" s="177"/>
      <c r="J46" s="239"/>
      <c r="K46" s="177"/>
      <c r="L46" s="239"/>
      <c r="M46" s="177"/>
      <c r="N46" s="239"/>
      <c r="O46" s="177"/>
      <c r="P46" s="239"/>
      <c r="Q46" s="177"/>
      <c r="R46" s="239"/>
      <c r="S46" s="177"/>
      <c r="T46" s="242"/>
    </row>
    <row r="47" spans="2:20" ht="22.05" customHeight="1">
      <c r="B47" s="224" t="s">
        <v>214</v>
      </c>
      <c r="C47" s="175"/>
      <c r="D47" s="237"/>
      <c r="E47" s="175"/>
      <c r="F47" s="237"/>
      <c r="G47" s="175"/>
      <c r="H47" s="237"/>
      <c r="I47" s="175"/>
      <c r="J47" s="237"/>
      <c r="K47" s="178">
        <f>K49/K48</f>
        <v>0.5783573930420508</v>
      </c>
      <c r="L47" s="237"/>
      <c r="M47" s="175"/>
      <c r="N47" s="237"/>
      <c r="O47" s="175"/>
      <c r="P47" s="237"/>
      <c r="Q47" s="175"/>
      <c r="R47" s="237"/>
      <c r="S47" s="175"/>
      <c r="T47" s="175"/>
    </row>
    <row r="48" spans="2:20" ht="22.05" customHeight="1">
      <c r="B48" s="212" t="s">
        <v>220</v>
      </c>
      <c r="C48" s="170">
        <f t="shared" ref="C48:T48" si="0">C12</f>
        <v>1801174</v>
      </c>
      <c r="D48" s="234">
        <f t="shared" si="0"/>
        <v>34939.660474833203</v>
      </c>
      <c r="E48" s="170">
        <f t="shared" si="0"/>
        <v>92213769</v>
      </c>
      <c r="F48" s="234">
        <f t="shared" si="0"/>
        <v>111405.236312945</v>
      </c>
      <c r="G48" s="170">
        <f t="shared" si="0"/>
        <v>17082778</v>
      </c>
      <c r="H48" s="234">
        <f t="shared" si="0"/>
        <v>76577.832655582606</v>
      </c>
      <c r="I48" s="170">
        <f t="shared" si="0"/>
        <v>655035</v>
      </c>
      <c r="J48" s="234">
        <f t="shared" si="0"/>
        <v>12517.3509090935</v>
      </c>
      <c r="K48" s="170">
        <f t="shared" si="0"/>
        <v>9612890</v>
      </c>
      <c r="L48" s="234">
        <f t="shared" si="0"/>
        <v>44207.956041544603</v>
      </c>
      <c r="M48" s="170">
        <f t="shared" si="0"/>
        <v>242778</v>
      </c>
      <c r="N48" s="234">
        <f t="shared" si="0"/>
        <v>10222.598096902901</v>
      </c>
      <c r="O48" s="170">
        <f t="shared" si="0"/>
        <v>799649</v>
      </c>
      <c r="P48" s="234">
        <f t="shared" si="0"/>
        <v>24424.9145652527</v>
      </c>
      <c r="Q48" s="170">
        <f t="shared" si="0"/>
        <v>5705319</v>
      </c>
      <c r="R48" s="234">
        <f t="shared" si="0"/>
        <v>60714.627909518102</v>
      </c>
      <c r="S48" s="170">
        <f t="shared" si="0"/>
        <v>28370642</v>
      </c>
      <c r="T48" s="170">
        <f t="shared" si="0"/>
        <v>75402.321141864304</v>
      </c>
    </row>
    <row r="49" spans="2:20" ht="22.05" customHeight="1">
      <c r="B49" s="216" t="s">
        <v>215</v>
      </c>
      <c r="C49" s="171">
        <v>971275</v>
      </c>
      <c r="D49" s="201">
        <v>23006.668611702102</v>
      </c>
      <c r="E49" s="171">
        <v>43248418</v>
      </c>
      <c r="F49" s="201">
        <v>135030.32625262401</v>
      </c>
      <c r="G49" s="171">
        <v>5765623</v>
      </c>
      <c r="H49" s="201">
        <v>55540.063365253802</v>
      </c>
      <c r="I49" s="171">
        <v>208781</v>
      </c>
      <c r="J49" s="201">
        <v>6757.8703368859997</v>
      </c>
      <c r="K49" s="171">
        <v>5559686</v>
      </c>
      <c r="L49" s="201">
        <v>41239.432337079299</v>
      </c>
      <c r="M49" s="171">
        <v>71866</v>
      </c>
      <c r="N49" s="201">
        <v>5997.0407183932202</v>
      </c>
      <c r="O49" s="171">
        <v>362157</v>
      </c>
      <c r="P49" s="201">
        <v>12082.0125923511</v>
      </c>
      <c r="Q49" s="171">
        <v>2390075</v>
      </c>
      <c r="R49" s="201">
        <v>39470.740472028403</v>
      </c>
      <c r="S49" s="171">
        <v>7539942</v>
      </c>
      <c r="T49" s="171">
        <v>75852.844399334601</v>
      </c>
    </row>
    <row r="50" spans="2:20" ht="22.05" customHeight="1">
      <c r="B50" s="213" t="s">
        <v>216</v>
      </c>
      <c r="C50" s="170">
        <v>208008</v>
      </c>
      <c r="D50" s="234">
        <v>10808.4515947975</v>
      </c>
      <c r="E50" s="170">
        <v>12225762</v>
      </c>
      <c r="F50" s="234">
        <v>77759.116162130405</v>
      </c>
      <c r="G50" s="170">
        <v>3774113</v>
      </c>
      <c r="H50" s="234">
        <v>49372.260905538598</v>
      </c>
      <c r="I50" s="170">
        <v>144313</v>
      </c>
      <c r="J50" s="234">
        <v>5865.6819867467202</v>
      </c>
      <c r="K50" s="170">
        <v>1383987</v>
      </c>
      <c r="L50" s="234">
        <v>22251.391301453601</v>
      </c>
      <c r="M50" s="170">
        <v>49837</v>
      </c>
      <c r="N50" s="234">
        <v>4060.8766999845602</v>
      </c>
      <c r="O50" s="170">
        <v>135718</v>
      </c>
      <c r="P50" s="234">
        <v>10044.335852586901</v>
      </c>
      <c r="Q50" s="170">
        <v>1005721</v>
      </c>
      <c r="R50" s="234">
        <v>21906.7602197386</v>
      </c>
      <c r="S50" s="170">
        <v>6246522</v>
      </c>
      <c r="T50" s="170">
        <v>52028.499795611002</v>
      </c>
    </row>
    <row r="51" spans="2:20" ht="22.05" customHeight="1">
      <c r="B51" s="216" t="s">
        <v>217</v>
      </c>
      <c r="C51" s="171">
        <v>355956</v>
      </c>
      <c r="D51" s="201">
        <v>16145.240217210099</v>
      </c>
      <c r="E51" s="171">
        <v>18809042</v>
      </c>
      <c r="F51" s="201">
        <v>85226.463784884603</v>
      </c>
      <c r="G51" s="171">
        <v>3632560</v>
      </c>
      <c r="H51" s="201">
        <v>45083.2542333522</v>
      </c>
      <c r="I51" s="171">
        <v>130438</v>
      </c>
      <c r="J51" s="201">
        <v>5800.8422111042401</v>
      </c>
      <c r="K51" s="171">
        <v>1495592</v>
      </c>
      <c r="L51" s="201">
        <v>24333.520465776099</v>
      </c>
      <c r="M51" s="171">
        <v>57275</v>
      </c>
      <c r="N51" s="201">
        <v>5632.4111896716804</v>
      </c>
      <c r="O51" s="171">
        <v>146788</v>
      </c>
      <c r="P51" s="201">
        <v>9442.54803637636</v>
      </c>
      <c r="Q51" s="171">
        <v>1160964</v>
      </c>
      <c r="R51" s="201">
        <v>24990.481859104399</v>
      </c>
      <c r="S51" s="171">
        <v>5555865</v>
      </c>
      <c r="T51" s="171">
        <v>51133.957904072602</v>
      </c>
    </row>
    <row r="52" spans="2:20" ht="22.05" customHeight="1">
      <c r="B52" s="213" t="s">
        <v>218</v>
      </c>
      <c r="C52" s="170">
        <v>77691</v>
      </c>
      <c r="D52" s="234">
        <v>7298.5464202785797</v>
      </c>
      <c r="E52" s="170">
        <v>7455547</v>
      </c>
      <c r="F52" s="234">
        <v>53763.1160614166</v>
      </c>
      <c r="G52" s="170">
        <v>783073</v>
      </c>
      <c r="H52" s="234">
        <v>18488.3553474441</v>
      </c>
      <c r="I52" s="170">
        <v>73742</v>
      </c>
      <c r="J52" s="234">
        <v>4556.8193516814699</v>
      </c>
      <c r="K52" s="170">
        <v>243919</v>
      </c>
      <c r="L52" s="234">
        <v>10166.278692543599</v>
      </c>
      <c r="M52" s="170">
        <v>19620</v>
      </c>
      <c r="N52" s="234">
        <v>2638.6048697393999</v>
      </c>
      <c r="O52" s="170">
        <v>55461</v>
      </c>
      <c r="P52" s="234">
        <v>3971.4463900893502</v>
      </c>
      <c r="Q52" s="170">
        <v>421369</v>
      </c>
      <c r="R52" s="234">
        <v>13180.8392677026</v>
      </c>
      <c r="S52" s="170">
        <v>4191013</v>
      </c>
      <c r="T52" s="170">
        <v>46898.504571293197</v>
      </c>
    </row>
    <row r="53" spans="2:20" ht="22.05" customHeight="1">
      <c r="B53" s="217" t="s">
        <v>219</v>
      </c>
      <c r="C53" s="173">
        <v>188244</v>
      </c>
      <c r="D53" s="236">
        <v>11276.6904137521</v>
      </c>
      <c r="E53" s="173">
        <v>10475000</v>
      </c>
      <c r="F53" s="236">
        <v>68283.730378673004</v>
      </c>
      <c r="G53" s="173">
        <v>3127409</v>
      </c>
      <c r="H53" s="236">
        <v>40296.292040524102</v>
      </c>
      <c r="I53" s="173">
        <v>97761</v>
      </c>
      <c r="J53" s="236">
        <v>5821.56968155905</v>
      </c>
      <c r="K53" s="173">
        <v>929706</v>
      </c>
      <c r="L53" s="236">
        <v>19426.5212666556</v>
      </c>
      <c r="M53" s="173">
        <v>44180</v>
      </c>
      <c r="N53" s="236">
        <v>5124.0469894122798</v>
      </c>
      <c r="O53" s="173">
        <v>99525</v>
      </c>
      <c r="P53" s="236">
        <v>7326.71892287827</v>
      </c>
      <c r="Q53" s="173">
        <v>727190</v>
      </c>
      <c r="R53" s="236">
        <v>18015.337954934501</v>
      </c>
      <c r="S53" s="173">
        <v>4837300</v>
      </c>
      <c r="T53" s="171">
        <v>54687.617233188001</v>
      </c>
    </row>
    <row r="54" spans="2:20" ht="22.05" customHeight="1">
      <c r="B54" s="212"/>
      <c r="C54" s="170"/>
      <c r="D54" s="203"/>
      <c r="E54" s="168"/>
      <c r="F54" s="203"/>
      <c r="G54" s="168"/>
      <c r="H54" s="203"/>
      <c r="I54" s="168"/>
      <c r="J54" s="203"/>
      <c r="K54" s="168"/>
      <c r="L54" s="203"/>
      <c r="M54" s="168"/>
      <c r="N54" s="203"/>
      <c r="O54" s="168"/>
      <c r="P54" s="203"/>
      <c r="Q54" s="168"/>
      <c r="R54" s="203"/>
      <c r="S54" s="168"/>
      <c r="T54" s="210"/>
    </row>
    <row r="55" spans="2:20" ht="22.05" customHeight="1">
      <c r="B55" s="224" t="s">
        <v>213</v>
      </c>
      <c r="C55" s="171"/>
      <c r="D55" s="201"/>
      <c r="E55" s="171"/>
      <c r="F55" s="201"/>
      <c r="G55" s="171"/>
      <c r="H55" s="201"/>
      <c r="I55" s="171"/>
      <c r="J55" s="201"/>
      <c r="K55" s="171"/>
      <c r="L55" s="201"/>
      <c r="M55" s="171"/>
      <c r="N55" s="201"/>
      <c r="O55" s="171"/>
      <c r="P55" s="201"/>
      <c r="Q55" s="171"/>
      <c r="R55" s="201"/>
      <c r="S55" s="171"/>
      <c r="T55" s="171"/>
    </row>
    <row r="56" spans="2:20" ht="22.05" customHeight="1">
      <c r="B56" s="212" t="s">
        <v>226</v>
      </c>
      <c r="C56" s="170">
        <f>SUM(C57:C61)</f>
        <v>3763172</v>
      </c>
      <c r="D56" s="234">
        <f>SQRT(SUMSQ(D57:D61))</f>
        <v>71321.499124454233</v>
      </c>
      <c r="E56" s="170">
        <f>SUM(E57:E61)</f>
        <v>185444782</v>
      </c>
      <c r="F56" s="234">
        <f>SQRT(SUMSQ(F57:F61))</f>
        <v>342783.29323058994</v>
      </c>
      <c r="G56" s="170">
        <f>SUM(G57:G61)</f>
        <v>37566731</v>
      </c>
      <c r="H56" s="234">
        <f>SQRT(SUMSQ(H57:H61))</f>
        <v>210027.66600383876</v>
      </c>
      <c r="I56" s="170">
        <f>SUM(I57:I61)</f>
        <v>1679296</v>
      </c>
      <c r="J56" s="234">
        <f>SQRT(SUMSQ(J57:J61))</f>
        <v>30856.479609557133</v>
      </c>
      <c r="K56" s="170">
        <f>SUM(K57:K61)</f>
        <v>18350099</v>
      </c>
      <c r="L56" s="234">
        <f>SQRT(SUMSQ(L57:L61))</f>
        <v>97900.709756039389</v>
      </c>
      <c r="M56" s="170">
        <f>SUM(M57:M61)</f>
        <v>529332</v>
      </c>
      <c r="N56" s="234">
        <f>SQRT(SUMSQ(N57:N61))</f>
        <v>22496.922200110974</v>
      </c>
      <c r="O56" s="170">
        <f>SUM(O57:O61)</f>
        <v>1784963</v>
      </c>
      <c r="P56" s="234">
        <f>SQRT(SUMSQ(P57:P61))</f>
        <v>46051.460127884078</v>
      </c>
      <c r="Q56" s="170">
        <f>SUM(Q57:Q61)</f>
        <v>13887222</v>
      </c>
      <c r="R56" s="234">
        <f>SQRT(SUMSQ(R57:R61))</f>
        <v>117902.913875871</v>
      </c>
      <c r="S56" s="170">
        <f>SUM(S57:S61)</f>
        <v>61437547</v>
      </c>
      <c r="T56" s="170">
        <f>SQRT(SUMSQ(T57:T61))</f>
        <v>270449.61539674044</v>
      </c>
    </row>
    <row r="57" spans="2:20" ht="22.05" customHeight="1">
      <c r="B57" s="216" t="s">
        <v>221</v>
      </c>
      <c r="C57" s="171">
        <v>300723</v>
      </c>
      <c r="D57" s="201">
        <v>22390.253217839701</v>
      </c>
      <c r="E57" s="171">
        <v>8566497</v>
      </c>
      <c r="F57" s="201">
        <v>100639.50192950301</v>
      </c>
      <c r="G57" s="171">
        <v>4023180</v>
      </c>
      <c r="H57" s="201">
        <v>85440.650844872202</v>
      </c>
      <c r="I57" s="171">
        <v>225781</v>
      </c>
      <c r="J57" s="201">
        <v>13935.3665582966</v>
      </c>
      <c r="K57" s="171">
        <v>930096</v>
      </c>
      <c r="L57" s="201">
        <v>28300.539821582701</v>
      </c>
      <c r="M57" s="171">
        <v>40784</v>
      </c>
      <c r="N57" s="201">
        <v>5232.2068308213602</v>
      </c>
      <c r="O57" s="171">
        <v>142435</v>
      </c>
      <c r="P57" s="201">
        <v>13191.8713939102</v>
      </c>
      <c r="Q57" s="171">
        <v>953754</v>
      </c>
      <c r="R57" s="201">
        <v>24913.832953610101</v>
      </c>
      <c r="S57" s="171">
        <v>4959115</v>
      </c>
      <c r="T57" s="171">
        <v>79408.411325972702</v>
      </c>
    </row>
    <row r="58" spans="2:20" ht="22.05" customHeight="1">
      <c r="B58" s="213" t="s">
        <v>222</v>
      </c>
      <c r="C58" s="170">
        <v>337032</v>
      </c>
      <c r="D58" s="234">
        <v>25057.503286139501</v>
      </c>
      <c r="E58" s="170">
        <v>8845522</v>
      </c>
      <c r="F58" s="234">
        <v>96008.961992256503</v>
      </c>
      <c r="G58" s="170">
        <v>4080326</v>
      </c>
      <c r="H58" s="234">
        <v>77999.860605922499</v>
      </c>
      <c r="I58" s="170">
        <v>206595</v>
      </c>
      <c r="J58" s="234">
        <v>12221.357596301999</v>
      </c>
      <c r="K58" s="170">
        <v>876188</v>
      </c>
      <c r="L58" s="234">
        <v>29287.061717393801</v>
      </c>
      <c r="M58" s="170">
        <v>47400</v>
      </c>
      <c r="N58" s="234">
        <v>7746.1594411095903</v>
      </c>
      <c r="O58" s="170">
        <v>122925</v>
      </c>
      <c r="P58" s="234">
        <v>14699.312094721001</v>
      </c>
      <c r="Q58" s="170">
        <v>977958</v>
      </c>
      <c r="R58" s="234">
        <v>31072.963340502101</v>
      </c>
      <c r="S58" s="170">
        <v>5831873</v>
      </c>
      <c r="T58" s="170">
        <v>102013.88903233899</v>
      </c>
    </row>
    <row r="59" spans="2:20" ht="22.05" customHeight="1">
      <c r="B59" s="216" t="s">
        <v>223</v>
      </c>
      <c r="C59" s="171">
        <v>315647</v>
      </c>
      <c r="D59" s="201">
        <v>23809.690346761199</v>
      </c>
      <c r="E59" s="171">
        <v>11322755</v>
      </c>
      <c r="F59" s="201">
        <v>121620.09735947401</v>
      </c>
      <c r="G59" s="171">
        <v>4183970</v>
      </c>
      <c r="H59" s="201">
        <v>82562.981071468806</v>
      </c>
      <c r="I59" s="171">
        <v>201300</v>
      </c>
      <c r="J59" s="201">
        <v>14269.1322692748</v>
      </c>
      <c r="K59" s="171">
        <v>1082430</v>
      </c>
      <c r="L59" s="201">
        <v>36174.911230589802</v>
      </c>
      <c r="M59" s="171">
        <v>50210</v>
      </c>
      <c r="N59" s="201">
        <v>9059.3222411808401</v>
      </c>
      <c r="O59" s="171">
        <v>140850</v>
      </c>
      <c r="P59" s="201">
        <v>13905.053519060701</v>
      </c>
      <c r="Q59" s="171">
        <v>1111200</v>
      </c>
      <c r="R59" s="201">
        <v>38082.175482380102</v>
      </c>
      <c r="S59" s="171">
        <v>7136004</v>
      </c>
      <c r="T59" s="171">
        <v>109033.98265499101</v>
      </c>
    </row>
    <row r="60" spans="2:20" ht="22.05" customHeight="1">
      <c r="B60" s="213" t="s">
        <v>224</v>
      </c>
      <c r="C60" s="170">
        <v>289726</v>
      </c>
      <c r="D60" s="234">
        <v>22421.5851655771</v>
      </c>
      <c r="E60" s="170">
        <v>12433628</v>
      </c>
      <c r="F60" s="234">
        <v>129210.79934959501</v>
      </c>
      <c r="G60" s="170">
        <v>3656276</v>
      </c>
      <c r="H60" s="234">
        <v>73436.1732236799</v>
      </c>
      <c r="I60" s="170">
        <v>165697</v>
      </c>
      <c r="J60" s="234">
        <v>10987.5774236219</v>
      </c>
      <c r="K60" s="170">
        <v>1067229</v>
      </c>
      <c r="L60" s="234">
        <v>38158.224285254197</v>
      </c>
      <c r="M60" s="170">
        <v>57324</v>
      </c>
      <c r="N60" s="234">
        <v>9176.9419883278006</v>
      </c>
      <c r="O60" s="170">
        <v>141490</v>
      </c>
      <c r="P60" s="234">
        <v>13965.1491106228</v>
      </c>
      <c r="Q60" s="170">
        <v>1094678</v>
      </c>
      <c r="R60" s="234">
        <v>36583.442193356503</v>
      </c>
      <c r="S60" s="170">
        <v>6946816</v>
      </c>
      <c r="T60" s="170">
        <v>104536.382672184</v>
      </c>
    </row>
    <row r="61" spans="2:20" ht="22.05" customHeight="1">
      <c r="B61" s="217" t="s">
        <v>225</v>
      </c>
      <c r="C61" s="173">
        <v>2520044</v>
      </c>
      <c r="D61" s="236">
        <v>53739.422136079702</v>
      </c>
      <c r="E61" s="173">
        <v>144276380</v>
      </c>
      <c r="F61" s="236">
        <v>258200.45940367799</v>
      </c>
      <c r="G61" s="173">
        <v>21622979</v>
      </c>
      <c r="H61" s="236">
        <v>136080.931928523</v>
      </c>
      <c r="I61" s="173">
        <v>879923</v>
      </c>
      <c r="J61" s="236">
        <v>16859.161246221302</v>
      </c>
      <c r="K61" s="173">
        <v>14394156</v>
      </c>
      <c r="L61" s="236">
        <v>71841.646343607907</v>
      </c>
      <c r="M61" s="173">
        <v>333614</v>
      </c>
      <c r="N61" s="236">
        <v>15888.5163040346</v>
      </c>
      <c r="O61" s="173">
        <v>1237263</v>
      </c>
      <c r="P61" s="236">
        <v>36636.946241857397</v>
      </c>
      <c r="Q61" s="173">
        <v>9749632</v>
      </c>
      <c r="R61" s="236">
        <v>97602.605728715207</v>
      </c>
      <c r="S61" s="173">
        <v>36563739</v>
      </c>
      <c r="T61" s="171">
        <v>183341.75860298</v>
      </c>
    </row>
    <row r="62" spans="2:20" ht="10.95" customHeight="1">
      <c r="B62" s="179"/>
      <c r="T62" s="179"/>
    </row>
    <row r="63" spans="2:20" ht="21" customHeight="1">
      <c r="B63" s="159" t="s">
        <v>235</v>
      </c>
    </row>
    <row r="64" spans="2:20" ht="21" customHeight="1">
      <c r="B64" s="159" t="s">
        <v>240</v>
      </c>
    </row>
  </sheetData>
  <mergeCells count="10">
    <mergeCell ref="E5:S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rintOptions horizontalCentered="1" verticalCentered="1"/>
  <pageMargins left="0" right="0" top="0" bottom="0" header="0.3" footer="0.3"/>
  <pageSetup scale="41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152D0-75A5-204E-B769-6310FE361333}">
  <sheetPr>
    <tabColor theme="7" tint="0.59999389629810485"/>
  </sheetPr>
  <dimension ref="B2:T68"/>
  <sheetViews>
    <sheetView showGridLines="0" zoomScale="90" zoomScaleNormal="90" workbookViewId="0">
      <selection activeCell="D47" sqref="D47"/>
    </sheetView>
  </sheetViews>
  <sheetFormatPr defaultColWidth="11.19921875" defaultRowHeight="15.6"/>
  <cols>
    <col min="2" max="2" width="37" bestFit="1" customWidth="1"/>
    <col min="3" max="3" width="12.19921875" bestFit="1" customWidth="1"/>
    <col min="4" max="4" width="12.69921875" bestFit="1" customWidth="1"/>
    <col min="5" max="5" width="14.796875" bestFit="1" customWidth="1"/>
    <col min="6" max="6" width="14" bestFit="1" customWidth="1"/>
    <col min="7" max="7" width="13.5" bestFit="1" customWidth="1"/>
    <col min="8" max="8" width="14" bestFit="1" customWidth="1"/>
    <col min="9" max="9" width="12.19921875" bestFit="1" customWidth="1"/>
    <col min="10" max="10" width="12.69921875" bestFit="1" customWidth="1"/>
    <col min="11" max="11" width="13.5" bestFit="1" customWidth="1"/>
    <col min="12" max="12" width="12.69921875" bestFit="1" customWidth="1"/>
    <col min="13" max="13" width="10.19921875" bestFit="1" customWidth="1"/>
    <col min="14" max="14" width="12.69921875" bestFit="1" customWidth="1"/>
    <col min="15" max="15" width="12.19921875" bestFit="1" customWidth="1"/>
    <col min="16" max="16" width="12.69921875" bestFit="1" customWidth="1"/>
    <col min="17" max="17" width="13.5" bestFit="1" customWidth="1"/>
    <col min="18" max="18" width="14" bestFit="1" customWidth="1"/>
    <col min="19" max="19" width="13.5" bestFit="1" customWidth="1"/>
    <col min="20" max="20" width="14" bestFit="1" customWidth="1"/>
  </cols>
  <sheetData>
    <row r="2" spans="2:20" ht="18">
      <c r="B2" s="116" t="s">
        <v>233</v>
      </c>
    </row>
    <row r="3" spans="2:20" ht="17.399999999999999">
      <c r="B3" s="143" t="s">
        <v>234</v>
      </c>
    </row>
    <row r="4" spans="2:20" ht="12" customHeight="1">
      <c r="B4" s="117"/>
    </row>
    <row r="5" spans="2:20" ht="34.950000000000003" customHeight="1">
      <c r="B5" s="131"/>
      <c r="C5" s="119"/>
      <c r="D5" s="120"/>
      <c r="E5" s="323" t="s">
        <v>2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</row>
    <row r="6" spans="2:20" ht="46.95" customHeight="1">
      <c r="B6" s="132"/>
      <c r="C6" s="321" t="s">
        <v>232</v>
      </c>
      <c r="D6" s="322"/>
      <c r="E6" s="325" t="s">
        <v>0</v>
      </c>
      <c r="F6" s="326"/>
      <c r="G6" s="325" t="s">
        <v>1</v>
      </c>
      <c r="H6" s="327"/>
      <c r="I6" s="328" t="s">
        <v>43</v>
      </c>
      <c r="J6" s="329"/>
      <c r="K6" s="330" t="s">
        <v>158</v>
      </c>
      <c r="L6" s="331"/>
      <c r="M6" s="328" t="s">
        <v>173</v>
      </c>
      <c r="N6" s="329"/>
      <c r="O6" s="332" t="s">
        <v>204</v>
      </c>
      <c r="P6" s="329"/>
      <c r="Q6" s="333" t="s">
        <v>6</v>
      </c>
      <c r="R6" s="331"/>
      <c r="S6" s="332" t="s">
        <v>160</v>
      </c>
      <c r="T6" s="334"/>
    </row>
    <row r="7" spans="2:20" ht="25.05" customHeight="1">
      <c r="B7" s="133"/>
      <c r="C7" s="121" t="s">
        <v>36</v>
      </c>
      <c r="D7" s="121" t="s">
        <v>199</v>
      </c>
      <c r="E7" s="122" t="s">
        <v>36</v>
      </c>
      <c r="F7" s="121" t="s">
        <v>199</v>
      </c>
      <c r="G7" s="123" t="s">
        <v>36</v>
      </c>
      <c r="H7" s="123" t="s">
        <v>199</v>
      </c>
      <c r="I7" s="125" t="s">
        <v>36</v>
      </c>
      <c r="J7" s="125" t="s">
        <v>199</v>
      </c>
      <c r="K7" s="125" t="s">
        <v>36</v>
      </c>
      <c r="L7" s="125" t="s">
        <v>199</v>
      </c>
      <c r="M7" s="125" t="s">
        <v>36</v>
      </c>
      <c r="N7" s="124" t="s">
        <v>199</v>
      </c>
      <c r="O7" s="125" t="s">
        <v>36</v>
      </c>
      <c r="P7" s="121" t="s">
        <v>199</v>
      </c>
      <c r="Q7" s="125" t="s">
        <v>36</v>
      </c>
      <c r="R7" s="123" t="s">
        <v>199</v>
      </c>
      <c r="S7" s="121" t="s">
        <v>36</v>
      </c>
      <c r="T7" s="134" t="s">
        <v>199</v>
      </c>
    </row>
    <row r="8" spans="2:20" ht="18">
      <c r="B8" s="144" t="s">
        <v>3</v>
      </c>
      <c r="C8" s="100">
        <v>3806903</v>
      </c>
      <c r="D8" s="126">
        <v>68794.621700000003</v>
      </c>
      <c r="E8" s="100">
        <v>189496600</v>
      </c>
      <c r="F8" s="126">
        <v>86076.767500000002</v>
      </c>
      <c r="G8" s="135">
        <v>39203032</v>
      </c>
      <c r="H8" s="136">
        <v>95464.768100000001</v>
      </c>
      <c r="I8" s="100">
        <v>1754133</v>
      </c>
      <c r="J8" s="126">
        <v>21099.244299999998</v>
      </c>
      <c r="K8" s="100">
        <v>18657738</v>
      </c>
      <c r="L8" s="126">
        <v>54431.185700000002</v>
      </c>
      <c r="M8" s="100">
        <v>546170</v>
      </c>
      <c r="N8" s="136">
        <v>16172.216200000001</v>
      </c>
      <c r="O8" s="100">
        <v>1826436</v>
      </c>
      <c r="P8" s="126">
        <v>49403.43</v>
      </c>
      <c r="Q8" s="100">
        <v>14155773</v>
      </c>
      <c r="R8" s="136">
        <v>108327.149</v>
      </c>
      <c r="S8" s="100">
        <v>62446960</v>
      </c>
      <c r="T8" s="136">
        <v>15762.8806</v>
      </c>
    </row>
    <row r="9" spans="2:20" ht="18">
      <c r="B9" s="145"/>
      <c r="C9" s="100"/>
      <c r="D9" s="126"/>
      <c r="E9" s="100"/>
      <c r="F9" s="126"/>
      <c r="G9" s="100"/>
      <c r="H9" s="126"/>
      <c r="I9" s="100"/>
      <c r="J9" s="126"/>
      <c r="K9" s="100"/>
      <c r="L9" s="126"/>
      <c r="M9" s="100"/>
      <c r="N9" s="126"/>
      <c r="O9" s="100"/>
      <c r="P9" s="126"/>
      <c r="Q9" s="100"/>
      <c r="R9" s="126"/>
      <c r="S9" s="100"/>
      <c r="T9" s="126"/>
    </row>
    <row r="10" spans="2:20" ht="18">
      <c r="B10" s="145" t="s">
        <v>10</v>
      </c>
      <c r="C10" s="97"/>
      <c r="D10" s="126"/>
      <c r="E10" s="97"/>
      <c r="F10" s="126"/>
      <c r="G10" s="97"/>
      <c r="H10" s="126"/>
      <c r="I10" s="97"/>
      <c r="J10" s="126"/>
      <c r="K10" s="97"/>
      <c r="L10" s="126"/>
      <c r="M10" s="97"/>
      <c r="N10" s="126"/>
      <c r="O10" s="97"/>
      <c r="P10" s="126"/>
      <c r="Q10" s="97"/>
      <c r="R10" s="126"/>
      <c r="S10" s="97"/>
      <c r="T10" s="126"/>
    </row>
    <row r="11" spans="2:20" ht="18">
      <c r="B11" s="145" t="s">
        <v>12</v>
      </c>
      <c r="C11" s="97"/>
      <c r="D11" s="126"/>
      <c r="E11" s="97"/>
      <c r="F11" s="126"/>
      <c r="G11" s="97"/>
      <c r="H11" s="126"/>
      <c r="I11" s="97"/>
      <c r="J11" s="126"/>
      <c r="K11" s="97"/>
      <c r="L11" s="126"/>
      <c r="M11" s="97"/>
      <c r="N11" s="126"/>
      <c r="O11" s="97"/>
      <c r="P11" s="126"/>
      <c r="Q11" s="97"/>
      <c r="R11" s="126"/>
      <c r="S11" s="97"/>
      <c r="T11" s="126"/>
    </row>
    <row r="12" spans="2:20" ht="18">
      <c r="B12" s="147" t="s">
        <v>7</v>
      </c>
      <c r="C12" s="100">
        <v>1976637</v>
      </c>
      <c r="D12" s="126">
        <v>34797.444533696304</v>
      </c>
      <c r="E12" s="100">
        <v>94020818</v>
      </c>
      <c r="F12" s="126">
        <v>49640.514683254798</v>
      </c>
      <c r="G12" s="100">
        <v>18828798</v>
      </c>
      <c r="H12" s="126">
        <v>52716.632400400202</v>
      </c>
      <c r="I12" s="100">
        <v>870577</v>
      </c>
      <c r="J12" s="126">
        <v>13312.9725197025</v>
      </c>
      <c r="K12" s="100">
        <v>8902468</v>
      </c>
      <c r="L12" s="126">
        <v>33900.072387751898</v>
      </c>
      <c r="M12" s="100">
        <v>273938</v>
      </c>
      <c r="N12" s="126">
        <v>11386.3028765817</v>
      </c>
      <c r="O12" s="100">
        <v>926020</v>
      </c>
      <c r="P12" s="126">
        <v>27954.973303969698</v>
      </c>
      <c r="Q12" s="100">
        <v>6969534</v>
      </c>
      <c r="R12" s="126">
        <v>60626.410395051098</v>
      </c>
      <c r="S12" s="100">
        <v>31588932</v>
      </c>
      <c r="T12" s="126">
        <v>27155.385743095001</v>
      </c>
    </row>
    <row r="13" spans="2:20" ht="18">
      <c r="B13" s="147" t="s">
        <v>8</v>
      </c>
      <c r="C13" s="100">
        <v>1830266</v>
      </c>
      <c r="D13" s="126">
        <v>41717.8222623396</v>
      </c>
      <c r="E13" s="100">
        <v>95475782</v>
      </c>
      <c r="F13" s="126">
        <v>56686.441121949501</v>
      </c>
      <c r="G13" s="100">
        <v>20374234</v>
      </c>
      <c r="H13" s="126">
        <v>61454.3116571106</v>
      </c>
      <c r="I13" s="100">
        <v>883556</v>
      </c>
      <c r="J13" s="126">
        <v>14696.1166429404</v>
      </c>
      <c r="K13" s="100">
        <v>9755270</v>
      </c>
      <c r="L13" s="126">
        <v>32691.240847506298</v>
      </c>
      <c r="M13" s="100">
        <v>272232</v>
      </c>
      <c r="N13" s="126">
        <v>9096.5952370971609</v>
      </c>
      <c r="O13" s="100">
        <v>900416</v>
      </c>
      <c r="P13" s="126">
        <v>30713.715064843</v>
      </c>
      <c r="Q13" s="100">
        <v>7186239</v>
      </c>
      <c r="R13" s="126">
        <v>67702.014818234195</v>
      </c>
      <c r="S13" s="100">
        <v>30858028</v>
      </c>
      <c r="T13" s="126">
        <v>26863.860651158298</v>
      </c>
    </row>
    <row r="14" spans="2:20" ht="18">
      <c r="B14" s="145"/>
      <c r="C14" s="100"/>
      <c r="D14" s="126"/>
      <c r="E14" s="100"/>
      <c r="F14" s="126"/>
      <c r="G14" s="100"/>
      <c r="H14" s="126"/>
      <c r="I14" s="100"/>
      <c r="J14" s="126"/>
      <c r="K14" s="100"/>
      <c r="L14" s="126"/>
      <c r="M14" s="100"/>
      <c r="N14" s="126"/>
      <c r="O14" s="100"/>
      <c r="P14" s="126"/>
      <c r="Q14" s="100"/>
      <c r="R14" s="126"/>
      <c r="S14" s="100"/>
      <c r="T14" s="126"/>
    </row>
    <row r="15" spans="2:20" ht="18">
      <c r="B15" s="145" t="s">
        <v>9</v>
      </c>
      <c r="C15" s="97"/>
      <c r="D15" s="126"/>
      <c r="E15" s="97"/>
      <c r="F15" s="126"/>
      <c r="G15" s="97"/>
      <c r="H15" s="126"/>
      <c r="I15" s="97"/>
      <c r="J15" s="126"/>
      <c r="K15" s="97"/>
      <c r="L15" s="126"/>
      <c r="M15" s="97"/>
      <c r="N15" s="126"/>
      <c r="O15" s="97"/>
      <c r="P15" s="126"/>
      <c r="Q15" s="97"/>
      <c r="R15" s="126"/>
      <c r="S15" s="97"/>
      <c r="T15" s="126"/>
    </row>
    <row r="16" spans="2:20" ht="18">
      <c r="B16" s="145" t="s">
        <v>12</v>
      </c>
      <c r="C16" s="97"/>
      <c r="D16" s="126"/>
      <c r="E16" s="97"/>
      <c r="F16" s="126"/>
      <c r="G16" s="97"/>
      <c r="H16" s="126"/>
      <c r="I16" s="97"/>
      <c r="J16" s="126"/>
      <c r="K16" s="97"/>
      <c r="L16" s="126"/>
      <c r="M16" s="97"/>
      <c r="N16" s="126"/>
      <c r="O16" s="97"/>
      <c r="P16" s="126"/>
      <c r="Q16" s="97"/>
      <c r="R16" s="126"/>
      <c r="S16" s="97"/>
      <c r="T16" s="126"/>
    </row>
    <row r="17" spans="2:20" ht="18">
      <c r="B17" s="146" t="s">
        <v>30</v>
      </c>
      <c r="C17" s="100">
        <v>210498</v>
      </c>
      <c r="D17" s="126">
        <v>11446.756329248699</v>
      </c>
      <c r="E17" s="100">
        <v>8582386</v>
      </c>
      <c r="F17" s="126">
        <v>15759.163730742701</v>
      </c>
      <c r="G17" s="100">
        <v>2306838</v>
      </c>
      <c r="H17" s="126">
        <v>28507.437747964101</v>
      </c>
      <c r="I17" s="100">
        <v>99321</v>
      </c>
      <c r="J17" s="126">
        <v>4629.1489453001795</v>
      </c>
      <c r="K17" s="100">
        <v>878152</v>
      </c>
      <c r="L17" s="126">
        <v>12847.3479400876</v>
      </c>
      <c r="M17" s="100">
        <v>32920</v>
      </c>
      <c r="N17" s="126">
        <v>3481.0589093932699</v>
      </c>
      <c r="O17" s="100">
        <v>161343</v>
      </c>
      <c r="P17" s="126">
        <v>11221.6354860253</v>
      </c>
      <c r="Q17" s="100">
        <v>1492468</v>
      </c>
      <c r="R17" s="126">
        <v>28565.239876509298</v>
      </c>
      <c r="S17" s="100">
        <v>4819395</v>
      </c>
      <c r="T17" s="126">
        <v>16453.741122977099</v>
      </c>
    </row>
    <row r="18" spans="2:20" ht="18">
      <c r="B18" s="146" t="s">
        <v>18</v>
      </c>
      <c r="C18" s="100">
        <v>243242</v>
      </c>
      <c r="D18" s="126">
        <v>13384.1074772143</v>
      </c>
      <c r="E18" s="100">
        <v>9365343</v>
      </c>
      <c r="F18" s="126">
        <v>52847.537369428901</v>
      </c>
      <c r="G18" s="100">
        <v>2517815</v>
      </c>
      <c r="H18" s="126">
        <v>36744.0849891791</v>
      </c>
      <c r="I18" s="100">
        <v>126596</v>
      </c>
      <c r="J18" s="126">
        <v>7137.9523373191596</v>
      </c>
      <c r="K18" s="100">
        <v>983959</v>
      </c>
      <c r="L18" s="126">
        <v>19750.808977960001</v>
      </c>
      <c r="M18" s="100">
        <v>34870</v>
      </c>
      <c r="N18" s="126">
        <v>3653.3073893918399</v>
      </c>
      <c r="O18" s="100">
        <v>161201</v>
      </c>
      <c r="P18" s="126">
        <v>9965.8470029430391</v>
      </c>
      <c r="Q18" s="100">
        <v>1491154</v>
      </c>
      <c r="R18" s="126">
        <v>30728.717520847302</v>
      </c>
      <c r="S18" s="100">
        <v>5085742</v>
      </c>
      <c r="T18" s="126">
        <v>42449.669684742097</v>
      </c>
    </row>
    <row r="19" spans="2:20" ht="18">
      <c r="B19" s="146" t="s">
        <v>19</v>
      </c>
      <c r="C19" s="100">
        <v>248860</v>
      </c>
      <c r="D19" s="126">
        <v>14387.678533189001</v>
      </c>
      <c r="E19" s="100">
        <v>10219636</v>
      </c>
      <c r="F19" s="126">
        <v>56620.113031453599</v>
      </c>
      <c r="G19" s="100">
        <v>2838310</v>
      </c>
      <c r="H19" s="126">
        <v>37021.110467433296</v>
      </c>
      <c r="I19" s="100">
        <v>137513</v>
      </c>
      <c r="J19" s="126">
        <v>7122.4839306047197</v>
      </c>
      <c r="K19" s="100">
        <v>1057518</v>
      </c>
      <c r="L19" s="126">
        <v>16884.277075092301</v>
      </c>
      <c r="M19" s="100">
        <v>38454</v>
      </c>
      <c r="N19" s="126">
        <v>3618.3102119330201</v>
      </c>
      <c r="O19" s="100">
        <v>158529</v>
      </c>
      <c r="P19" s="126">
        <v>11260.912664207801</v>
      </c>
      <c r="Q19" s="100">
        <v>1497555</v>
      </c>
      <c r="R19" s="126">
        <v>30941.3284565416</v>
      </c>
      <c r="S19" s="100">
        <v>5657895</v>
      </c>
      <c r="T19" s="126">
        <v>44997.115949233201</v>
      </c>
    </row>
    <row r="20" spans="2:20" ht="18">
      <c r="B20" s="146" t="s">
        <v>20</v>
      </c>
      <c r="C20" s="100">
        <v>226483</v>
      </c>
      <c r="D20" s="126">
        <v>12169.7720931438</v>
      </c>
      <c r="E20" s="100">
        <v>10698922</v>
      </c>
      <c r="F20" s="126">
        <v>31566.592591624001</v>
      </c>
      <c r="G20" s="100">
        <v>2805587</v>
      </c>
      <c r="H20" s="126">
        <v>27068.320451533898</v>
      </c>
      <c r="I20" s="100">
        <v>147121</v>
      </c>
      <c r="J20" s="126">
        <v>5953.9777061328896</v>
      </c>
      <c r="K20" s="100">
        <v>1069310</v>
      </c>
      <c r="L20" s="126">
        <v>17181.8166924424</v>
      </c>
      <c r="M20" s="100">
        <v>40699</v>
      </c>
      <c r="N20" s="126">
        <v>3971.2156373862699</v>
      </c>
      <c r="O20" s="100">
        <v>144014</v>
      </c>
      <c r="P20" s="126">
        <v>9784.0773184453192</v>
      </c>
      <c r="Q20" s="100">
        <v>1266986</v>
      </c>
      <c r="R20" s="126">
        <v>22568.561867728498</v>
      </c>
      <c r="S20" s="100">
        <v>5354189</v>
      </c>
      <c r="T20" s="126">
        <v>26922.922580169899</v>
      </c>
    </row>
    <row r="21" spans="2:20" ht="18">
      <c r="B21" s="146" t="s">
        <v>21</v>
      </c>
      <c r="C21" s="100">
        <v>230581</v>
      </c>
      <c r="D21" s="126">
        <v>10507.960429590299</v>
      </c>
      <c r="E21" s="100">
        <v>10930660</v>
      </c>
      <c r="F21" s="126">
        <v>30035.7221151661</v>
      </c>
      <c r="G21" s="100">
        <v>2834894</v>
      </c>
      <c r="H21" s="126">
        <v>32484.220984745902</v>
      </c>
      <c r="I21" s="100">
        <v>135895</v>
      </c>
      <c r="J21" s="126">
        <v>5292.5147195052796</v>
      </c>
      <c r="K21" s="100">
        <v>1128994</v>
      </c>
      <c r="L21" s="126">
        <v>17079.554318310798</v>
      </c>
      <c r="M21" s="100">
        <v>42744</v>
      </c>
      <c r="N21" s="126">
        <v>3687.4773847247202</v>
      </c>
      <c r="O21" s="100">
        <v>110678</v>
      </c>
      <c r="P21" s="126">
        <v>8167.8415239208098</v>
      </c>
      <c r="Q21" s="100">
        <v>1030545</v>
      </c>
      <c r="R21" s="126">
        <v>25126.586405317699</v>
      </c>
      <c r="S21" s="100">
        <v>4958030</v>
      </c>
      <c r="T21" s="126">
        <v>24353.9624680294</v>
      </c>
    </row>
    <row r="22" spans="2:20" ht="18">
      <c r="B22" s="146" t="s">
        <v>22</v>
      </c>
      <c r="C22" s="100">
        <v>275947</v>
      </c>
      <c r="D22" s="126">
        <v>13720.0731479389</v>
      </c>
      <c r="E22" s="100">
        <v>11419281</v>
      </c>
      <c r="F22" s="126">
        <v>24774.046965863799</v>
      </c>
      <c r="G22" s="100">
        <v>2925669</v>
      </c>
      <c r="H22" s="126">
        <v>27231.113393559801</v>
      </c>
      <c r="I22" s="100">
        <v>121011</v>
      </c>
      <c r="J22" s="126">
        <v>5073.6641424304999</v>
      </c>
      <c r="K22" s="100">
        <v>1365470</v>
      </c>
      <c r="L22" s="126">
        <v>13941.020859513799</v>
      </c>
      <c r="M22" s="100">
        <v>40257</v>
      </c>
      <c r="N22" s="126">
        <v>3980.1123103458099</v>
      </c>
      <c r="O22" s="100">
        <v>115325</v>
      </c>
      <c r="P22" s="126">
        <v>8210.1175616965102</v>
      </c>
      <c r="Q22" s="100">
        <v>1018771</v>
      </c>
      <c r="R22" s="126">
        <v>23876.1659017907</v>
      </c>
      <c r="S22" s="100">
        <v>4773290</v>
      </c>
      <c r="T22" s="126">
        <v>26377.669162873699</v>
      </c>
    </row>
    <row r="23" spans="2:20" ht="18">
      <c r="B23" s="146" t="s">
        <v>23</v>
      </c>
      <c r="C23" s="100">
        <v>322532</v>
      </c>
      <c r="D23" s="126">
        <v>13600.397465209</v>
      </c>
      <c r="E23" s="100">
        <v>12066836</v>
      </c>
      <c r="F23" s="126">
        <v>23786.2174589282</v>
      </c>
      <c r="G23" s="100">
        <v>2975054</v>
      </c>
      <c r="H23" s="126">
        <v>26561.629069625498</v>
      </c>
      <c r="I23" s="100">
        <v>128616</v>
      </c>
      <c r="J23" s="126">
        <v>6569.14837362053</v>
      </c>
      <c r="K23" s="100">
        <v>1604342</v>
      </c>
      <c r="L23" s="126">
        <v>15728.628596471801</v>
      </c>
      <c r="M23" s="100">
        <v>45175</v>
      </c>
      <c r="N23" s="126">
        <v>4967.4219465352498</v>
      </c>
      <c r="O23" s="100">
        <v>133510</v>
      </c>
      <c r="P23" s="126">
        <v>9426.1144379355101</v>
      </c>
      <c r="Q23" s="100">
        <v>980775</v>
      </c>
      <c r="R23" s="126">
        <v>21704.837953115799</v>
      </c>
      <c r="S23" s="100">
        <v>4738131</v>
      </c>
      <c r="T23" s="126">
        <v>21880.147977473302</v>
      </c>
    </row>
    <row r="24" spans="2:20" ht="18">
      <c r="B24" s="146" t="s">
        <v>24</v>
      </c>
      <c r="C24" s="100">
        <v>336066</v>
      </c>
      <c r="D24" s="126">
        <v>14278.2693379052</v>
      </c>
      <c r="E24" s="100">
        <v>12015821</v>
      </c>
      <c r="F24" s="126">
        <v>61589.6494384865</v>
      </c>
      <c r="G24" s="100">
        <v>2709548</v>
      </c>
      <c r="H24" s="126">
        <v>36265.175806428197</v>
      </c>
      <c r="I24" s="100">
        <v>115890</v>
      </c>
      <c r="J24" s="126">
        <v>6776.0350915039198</v>
      </c>
      <c r="K24" s="100">
        <v>1619905</v>
      </c>
      <c r="L24" s="126">
        <v>23015.4589938848</v>
      </c>
      <c r="M24" s="100">
        <v>42351</v>
      </c>
      <c r="N24" s="126">
        <v>4640.9070491521397</v>
      </c>
      <c r="O24" s="100">
        <v>135972</v>
      </c>
      <c r="P24" s="126">
        <v>9023.9027705211192</v>
      </c>
      <c r="Q24" s="100">
        <v>871632</v>
      </c>
      <c r="R24" s="126">
        <v>24270.2598527013</v>
      </c>
      <c r="S24" s="100">
        <v>4603669</v>
      </c>
      <c r="T24" s="126">
        <v>45453.287727614101</v>
      </c>
    </row>
    <row r="25" spans="2:20" ht="18">
      <c r="B25" s="146" t="s">
        <v>25</v>
      </c>
      <c r="C25" s="100">
        <v>292666</v>
      </c>
      <c r="D25" s="126">
        <v>12473.321227897401</v>
      </c>
      <c r="E25" s="100">
        <v>11502643</v>
      </c>
      <c r="F25" s="126">
        <v>54992.500508928802</v>
      </c>
      <c r="G25" s="100">
        <v>2620752</v>
      </c>
      <c r="H25" s="126">
        <v>35691.574264827999</v>
      </c>
      <c r="I25" s="100">
        <v>116318</v>
      </c>
      <c r="J25" s="126">
        <v>5576.8585138848603</v>
      </c>
      <c r="K25" s="100">
        <v>1489668</v>
      </c>
      <c r="L25" s="126">
        <v>25325.430923902499</v>
      </c>
      <c r="M25" s="100">
        <v>42390</v>
      </c>
      <c r="N25" s="126">
        <v>4706.2775550917104</v>
      </c>
      <c r="O25" s="100">
        <v>140405</v>
      </c>
      <c r="P25" s="126">
        <v>9176.3941068120494</v>
      </c>
      <c r="Q25" s="100">
        <v>811637</v>
      </c>
      <c r="R25" s="126">
        <v>24352.893460822001</v>
      </c>
      <c r="S25" s="100">
        <v>4426322</v>
      </c>
      <c r="T25" s="126">
        <v>39027.8679496232</v>
      </c>
    </row>
    <row r="26" spans="2:20" ht="18">
      <c r="B26" s="146" t="s">
        <v>26</v>
      </c>
      <c r="C26" s="100">
        <v>258254</v>
      </c>
      <c r="D26" s="126">
        <v>12494.810646477001</v>
      </c>
      <c r="E26" s="100">
        <v>10883375</v>
      </c>
      <c r="F26" s="126">
        <v>20290.158580278399</v>
      </c>
      <c r="G26" s="100">
        <v>2352681</v>
      </c>
      <c r="H26" s="126">
        <v>22553.869915392599</v>
      </c>
      <c r="I26" s="100">
        <v>99940</v>
      </c>
      <c r="J26" s="126">
        <v>5235.35692978306</v>
      </c>
      <c r="K26" s="100">
        <v>1407278</v>
      </c>
      <c r="L26" s="126">
        <v>13443.4821627088</v>
      </c>
      <c r="M26" s="100">
        <v>33099</v>
      </c>
      <c r="N26" s="126">
        <v>3827.4965165532799</v>
      </c>
      <c r="O26" s="100">
        <v>108184</v>
      </c>
      <c r="P26" s="126">
        <v>7107.7357800999998</v>
      </c>
      <c r="Q26" s="100">
        <v>668374</v>
      </c>
      <c r="R26" s="126">
        <v>16601.265586077301</v>
      </c>
      <c r="S26" s="100">
        <v>3965368</v>
      </c>
      <c r="T26" s="126">
        <v>18751.324366377699</v>
      </c>
    </row>
    <row r="27" spans="2:20" ht="18">
      <c r="B27" s="146" t="s">
        <v>27</v>
      </c>
      <c r="C27" s="100">
        <v>229763</v>
      </c>
      <c r="D27" s="126">
        <v>8594.35133506079</v>
      </c>
      <c r="E27" s="100">
        <v>12505018</v>
      </c>
      <c r="F27" s="126">
        <v>19511.492690234401</v>
      </c>
      <c r="G27" s="100">
        <v>2440070</v>
      </c>
      <c r="H27" s="126">
        <v>24115.1349341967</v>
      </c>
      <c r="I27" s="100">
        <v>104420</v>
      </c>
      <c r="J27" s="126">
        <v>5866.1282620494203</v>
      </c>
      <c r="K27" s="100">
        <v>1272394</v>
      </c>
      <c r="L27" s="126">
        <v>12098.543462171499</v>
      </c>
      <c r="M27" s="100">
        <v>30856</v>
      </c>
      <c r="N27" s="126">
        <v>4091.8995077633299</v>
      </c>
      <c r="O27" s="100">
        <v>104515</v>
      </c>
      <c r="P27" s="126">
        <v>6908.6127287294403</v>
      </c>
      <c r="Q27" s="100">
        <v>644008</v>
      </c>
      <c r="R27" s="126">
        <v>16293.445364208201</v>
      </c>
      <c r="S27" s="100">
        <v>3531449</v>
      </c>
      <c r="T27" s="126">
        <v>21335.7527995692</v>
      </c>
    </row>
    <row r="28" spans="2:20" ht="18">
      <c r="B28" s="146" t="s">
        <v>28</v>
      </c>
      <c r="C28" s="100">
        <v>225739</v>
      </c>
      <c r="D28" s="126">
        <v>8672.7205846586894</v>
      </c>
      <c r="E28" s="100">
        <v>13536227</v>
      </c>
      <c r="F28" s="126">
        <v>60915.5490879145</v>
      </c>
      <c r="G28" s="100">
        <v>2375474</v>
      </c>
      <c r="H28" s="126">
        <v>22437.553450652402</v>
      </c>
      <c r="I28" s="100">
        <v>107072</v>
      </c>
      <c r="J28" s="126">
        <v>4926.5716089903699</v>
      </c>
      <c r="K28" s="100">
        <v>1139082</v>
      </c>
      <c r="L28" s="126">
        <v>17453.965706082799</v>
      </c>
      <c r="M28" s="100">
        <v>29063</v>
      </c>
      <c r="N28" s="126">
        <v>3216.3132169339101</v>
      </c>
      <c r="O28" s="100">
        <v>97049</v>
      </c>
      <c r="P28" s="126">
        <v>6422.61701484887</v>
      </c>
      <c r="Q28" s="100">
        <v>623027</v>
      </c>
      <c r="R28" s="126">
        <v>15260.9209020126</v>
      </c>
      <c r="S28" s="100">
        <v>3014370</v>
      </c>
      <c r="T28" s="126">
        <v>25225.6415519168</v>
      </c>
    </row>
    <row r="29" spans="2:20" ht="18">
      <c r="B29" s="146" t="s">
        <v>29</v>
      </c>
      <c r="C29" s="100">
        <v>215503</v>
      </c>
      <c r="D29" s="126">
        <v>9262.8222164226208</v>
      </c>
      <c r="E29" s="100">
        <v>14723029</v>
      </c>
      <c r="F29" s="126">
        <v>60750.535467365502</v>
      </c>
      <c r="G29" s="100">
        <v>2404651</v>
      </c>
      <c r="H29" s="126">
        <v>24234.165467226299</v>
      </c>
      <c r="I29" s="100">
        <v>103329</v>
      </c>
      <c r="J29" s="126">
        <v>4752.0575244638803</v>
      </c>
      <c r="K29" s="100">
        <v>1006744</v>
      </c>
      <c r="L29" s="126">
        <v>18412.0906469652</v>
      </c>
      <c r="M29" s="100">
        <v>32397</v>
      </c>
      <c r="N29" s="126">
        <v>3558.75980557922</v>
      </c>
      <c r="O29" s="100">
        <v>87595</v>
      </c>
      <c r="P29" s="126">
        <v>6120.6800586251202</v>
      </c>
      <c r="Q29" s="100">
        <v>592463</v>
      </c>
      <c r="R29" s="126">
        <v>15321.711776366899</v>
      </c>
      <c r="S29" s="100">
        <v>2484424</v>
      </c>
      <c r="T29" s="126">
        <v>27410.276896966199</v>
      </c>
    </row>
    <row r="30" spans="2:20" ht="18">
      <c r="B30" s="146" t="s">
        <v>17</v>
      </c>
      <c r="C30" s="100">
        <v>176233</v>
      </c>
      <c r="D30" s="126">
        <v>8240.9602778151693</v>
      </c>
      <c r="E30" s="100">
        <v>12914816</v>
      </c>
      <c r="F30" s="126">
        <v>53804.621788237797</v>
      </c>
      <c r="G30" s="100">
        <v>1901622</v>
      </c>
      <c r="H30" s="126">
        <v>21773.236193972501</v>
      </c>
      <c r="I30" s="100">
        <v>80224</v>
      </c>
      <c r="J30" s="126">
        <v>4611.41568115259</v>
      </c>
      <c r="K30" s="100">
        <v>901311</v>
      </c>
      <c r="L30" s="126">
        <v>15056.1187421789</v>
      </c>
      <c r="M30" s="100">
        <v>20021</v>
      </c>
      <c r="N30" s="126">
        <v>2748.5188751946498</v>
      </c>
      <c r="O30" s="100">
        <v>67864</v>
      </c>
      <c r="P30" s="126">
        <v>6127.1147085844004</v>
      </c>
      <c r="Q30" s="100">
        <v>446066</v>
      </c>
      <c r="R30" s="126">
        <v>12892.908206213</v>
      </c>
      <c r="S30" s="100">
        <v>1862322</v>
      </c>
      <c r="T30" s="126">
        <v>21851.346221465501</v>
      </c>
    </row>
    <row r="31" spans="2:20" ht="18">
      <c r="B31" s="146" t="s">
        <v>85</v>
      </c>
      <c r="C31" s="100">
        <v>133138</v>
      </c>
      <c r="D31" s="126">
        <v>7550.0480164015398</v>
      </c>
      <c r="E31" s="100">
        <v>11433035</v>
      </c>
      <c r="F31" s="126">
        <v>52918.654515077302</v>
      </c>
      <c r="G31" s="100">
        <v>1407539</v>
      </c>
      <c r="H31" s="126">
        <v>18397.1460107479</v>
      </c>
      <c r="I31" s="100">
        <v>57429</v>
      </c>
      <c r="J31" s="126">
        <v>3689.43449840741</v>
      </c>
      <c r="K31" s="100">
        <v>714243</v>
      </c>
      <c r="L31" s="126">
        <v>13162.047881082301</v>
      </c>
      <c r="M31" s="100">
        <v>18930</v>
      </c>
      <c r="N31" s="126">
        <v>3292.2656802996198</v>
      </c>
      <c r="O31" s="100">
        <v>46676</v>
      </c>
      <c r="P31" s="126">
        <v>5212.7710922593797</v>
      </c>
      <c r="Q31" s="100">
        <v>328321</v>
      </c>
      <c r="R31" s="126">
        <v>10198.9357187692</v>
      </c>
      <c r="S31" s="100">
        <v>1307054</v>
      </c>
      <c r="T31" s="126">
        <v>20501.208286149398</v>
      </c>
    </row>
    <row r="32" spans="2:20" ht="18">
      <c r="B32" s="146" t="s">
        <v>205</v>
      </c>
      <c r="C32" s="100">
        <v>81329</v>
      </c>
      <c r="D32" s="126">
        <v>6675.4663464847199</v>
      </c>
      <c r="E32" s="100">
        <v>7402266</v>
      </c>
      <c r="F32" s="126">
        <v>40618.770169685697</v>
      </c>
      <c r="G32" s="100">
        <v>824908</v>
      </c>
      <c r="H32" s="126">
        <v>13649.5988801198</v>
      </c>
      <c r="I32" s="100">
        <v>35840</v>
      </c>
      <c r="J32" s="126">
        <v>2680.0099993708</v>
      </c>
      <c r="K32" s="100">
        <v>462946</v>
      </c>
      <c r="L32" s="126">
        <v>10049.187433917001</v>
      </c>
      <c r="M32" s="100">
        <v>13165</v>
      </c>
      <c r="N32" s="126">
        <v>2622.4251339552102</v>
      </c>
      <c r="O32" s="100">
        <v>27307</v>
      </c>
      <c r="P32" s="126">
        <v>2999.1946135175199</v>
      </c>
      <c r="Q32" s="100">
        <v>191507</v>
      </c>
      <c r="R32" s="126">
        <v>7703.8428210173997</v>
      </c>
      <c r="S32" s="100">
        <v>849952</v>
      </c>
      <c r="T32" s="126">
        <v>15177.084001683401</v>
      </c>
    </row>
    <row r="33" spans="2:20" ht="18">
      <c r="B33" s="146" t="s">
        <v>206</v>
      </c>
      <c r="C33" s="100">
        <v>49888</v>
      </c>
      <c r="D33" s="126">
        <v>3780.0017027577201</v>
      </c>
      <c r="E33" s="100">
        <v>4750246</v>
      </c>
      <c r="F33" s="126">
        <v>36833.022339246301</v>
      </c>
      <c r="G33" s="100">
        <v>500701</v>
      </c>
      <c r="H33" s="126">
        <v>12114.5187866447</v>
      </c>
      <c r="I33" s="100">
        <v>21227</v>
      </c>
      <c r="J33" s="126">
        <v>2120.0989492085</v>
      </c>
      <c r="K33" s="100">
        <v>293854</v>
      </c>
      <c r="L33" s="126">
        <v>8893.9763047522792</v>
      </c>
      <c r="M33" s="100">
        <v>5567</v>
      </c>
      <c r="N33" s="126">
        <v>1716.7752299624101</v>
      </c>
      <c r="O33" s="100">
        <v>14514</v>
      </c>
      <c r="P33" s="126">
        <v>2522.8100462376301</v>
      </c>
      <c r="Q33" s="100">
        <v>113727</v>
      </c>
      <c r="R33" s="126">
        <v>6643.9869545473202</v>
      </c>
      <c r="S33" s="100">
        <v>522290</v>
      </c>
      <c r="T33" s="126">
        <v>12332.9319763327</v>
      </c>
    </row>
    <row r="34" spans="2:20" ht="18">
      <c r="B34" s="146" t="s">
        <v>207</v>
      </c>
      <c r="C34" s="100">
        <v>50181</v>
      </c>
      <c r="D34" s="126">
        <v>4431.8145243692197</v>
      </c>
      <c r="E34" s="100">
        <v>4547060</v>
      </c>
      <c r="F34" s="126">
        <v>35124.669093999801</v>
      </c>
      <c r="G34" s="100">
        <v>460919</v>
      </c>
      <c r="H34" s="126">
        <v>12900.557312499701</v>
      </c>
      <c r="I34" s="100">
        <v>16371</v>
      </c>
      <c r="J34" s="126">
        <v>1851.1129888836499</v>
      </c>
      <c r="K34" s="100">
        <v>262568</v>
      </c>
      <c r="L34" s="126">
        <v>8901.2722362690893</v>
      </c>
      <c r="M34" s="100">
        <v>3212</v>
      </c>
      <c r="N34" s="126">
        <v>1067.7742390897799</v>
      </c>
      <c r="O34" s="100">
        <v>11755</v>
      </c>
      <c r="P34" s="126">
        <v>2352.45453570175</v>
      </c>
      <c r="Q34" s="100">
        <v>86757</v>
      </c>
      <c r="R34" s="126">
        <v>5469.4679806409204</v>
      </c>
      <c r="S34" s="100">
        <v>493068</v>
      </c>
      <c r="T34" s="126">
        <v>13149.075158546601</v>
      </c>
    </row>
    <row r="35" spans="2:20" ht="18">
      <c r="B35" s="148" t="s">
        <v>86</v>
      </c>
      <c r="C35" s="137">
        <v>37</v>
      </c>
      <c r="D35" s="138">
        <v>0.413223096851493</v>
      </c>
      <c r="E35" s="137">
        <v>44</v>
      </c>
      <c r="F35" s="139">
        <v>0.413223096851493</v>
      </c>
      <c r="G35" s="137">
        <v>35</v>
      </c>
      <c r="H35" s="139">
        <v>0.413223096851493</v>
      </c>
      <c r="I35" s="137">
        <v>34</v>
      </c>
      <c r="J35" s="139">
        <v>0.413223096851493</v>
      </c>
      <c r="K35" s="137">
        <v>38</v>
      </c>
      <c r="L35" s="139">
        <v>0.413223096851493</v>
      </c>
      <c r="M35" s="137">
        <v>34</v>
      </c>
      <c r="N35" s="139">
        <v>1.2396692905544799</v>
      </c>
      <c r="O35" s="137">
        <v>32</v>
      </c>
      <c r="P35" s="139">
        <v>0.413223096851493</v>
      </c>
      <c r="Q35" s="137">
        <v>26</v>
      </c>
      <c r="R35" s="139">
        <v>0.413223096851493</v>
      </c>
      <c r="S35" s="137">
        <v>30</v>
      </c>
      <c r="T35" s="139">
        <v>0.413223096851493</v>
      </c>
    </row>
    <row r="36" spans="2:20" ht="18">
      <c r="B36" s="145"/>
      <c r="C36" s="127"/>
      <c r="D36" s="128"/>
      <c r="E36" s="127"/>
      <c r="F36" s="129"/>
      <c r="G36" s="127"/>
      <c r="H36" s="129"/>
      <c r="I36" s="127"/>
      <c r="J36" s="129"/>
      <c r="K36" s="127"/>
      <c r="L36" s="129"/>
      <c r="M36" s="127"/>
      <c r="N36" s="129"/>
      <c r="O36" s="127"/>
      <c r="P36" s="129"/>
      <c r="Q36" s="127"/>
      <c r="R36" s="129"/>
      <c r="S36" s="127"/>
      <c r="T36" s="129"/>
    </row>
    <row r="37" spans="2:20" ht="18">
      <c r="B37" s="145" t="s">
        <v>4</v>
      </c>
      <c r="C37" s="100"/>
      <c r="D37" s="101"/>
      <c r="E37" s="100"/>
      <c r="F37" s="101"/>
      <c r="G37" s="100"/>
      <c r="H37" s="101"/>
      <c r="I37" s="100"/>
      <c r="J37" s="101"/>
      <c r="K37" s="140"/>
      <c r="L37" s="101"/>
      <c r="M37" s="100"/>
      <c r="N37" s="101"/>
      <c r="O37" s="100"/>
      <c r="P37" s="101"/>
      <c r="Q37" s="100"/>
      <c r="R37" s="101"/>
      <c r="S37" s="100"/>
      <c r="T37" s="101"/>
    </row>
    <row r="38" spans="2:20" ht="18">
      <c r="B38" s="145" t="s">
        <v>11</v>
      </c>
      <c r="C38" s="100">
        <v>2647239</v>
      </c>
      <c r="D38" s="126">
        <v>44349.0990056714</v>
      </c>
      <c r="E38" s="100">
        <v>139699653</v>
      </c>
      <c r="F38" s="126">
        <v>63554.201039753301</v>
      </c>
      <c r="G38" s="100">
        <v>25899588</v>
      </c>
      <c r="H38" s="126">
        <v>59546.382563436098</v>
      </c>
      <c r="I38" s="100">
        <v>1107687</v>
      </c>
      <c r="J38" s="126">
        <v>13880.5464071281</v>
      </c>
      <c r="K38" s="100">
        <v>13539805</v>
      </c>
      <c r="L38" s="126">
        <v>30939.377591330001</v>
      </c>
      <c r="M38" s="100">
        <v>356483</v>
      </c>
      <c r="N38" s="126">
        <v>10988.6305051036</v>
      </c>
      <c r="O38" s="100">
        <v>1090671</v>
      </c>
      <c r="P38" s="126">
        <v>26901.627976478299</v>
      </c>
      <c r="Q38" s="100">
        <v>7377065</v>
      </c>
      <c r="R38" s="126">
        <v>66296.163287221905</v>
      </c>
      <c r="S38" s="100">
        <v>36571709</v>
      </c>
      <c r="T38" s="126">
        <v>32309.780269294301</v>
      </c>
    </row>
    <row r="39" spans="2:20" ht="18">
      <c r="B39" s="147" t="s">
        <v>200</v>
      </c>
      <c r="C39" s="100">
        <v>153251</v>
      </c>
      <c r="D39" s="126">
        <v>10384.062513029699</v>
      </c>
      <c r="E39" s="100">
        <v>2477538</v>
      </c>
      <c r="F39" s="126">
        <v>32918.348004811996</v>
      </c>
      <c r="G39" s="100">
        <v>889841</v>
      </c>
      <c r="H39" s="126">
        <v>23924.088095951101</v>
      </c>
      <c r="I39" s="100">
        <v>48371</v>
      </c>
      <c r="J39" s="126">
        <v>3876.83854676397</v>
      </c>
      <c r="K39" s="100">
        <v>1032028</v>
      </c>
      <c r="L39" s="126">
        <v>24057.4686304223</v>
      </c>
      <c r="M39" s="100">
        <v>20654</v>
      </c>
      <c r="N39" s="126">
        <v>2929.8756226495798</v>
      </c>
      <c r="O39" s="100">
        <v>59247</v>
      </c>
      <c r="P39" s="126">
        <v>5378.8149151366297</v>
      </c>
      <c r="Q39" s="100">
        <v>177265</v>
      </c>
      <c r="R39" s="126">
        <v>8987.8282082418991</v>
      </c>
      <c r="S39" s="100">
        <v>5985179</v>
      </c>
      <c r="T39" s="126">
        <v>54760.100496997999</v>
      </c>
    </row>
    <row r="40" spans="2:20" ht="18">
      <c r="B40" s="147" t="s">
        <v>201</v>
      </c>
      <c r="C40" s="100">
        <v>100367</v>
      </c>
      <c r="D40" s="126">
        <v>6879.0362687034503</v>
      </c>
      <c r="E40" s="100">
        <v>5769148</v>
      </c>
      <c r="F40" s="126">
        <v>51703.841760049399</v>
      </c>
      <c r="G40" s="100">
        <v>2202234</v>
      </c>
      <c r="H40" s="126">
        <v>36428.348900263001</v>
      </c>
      <c r="I40" s="100">
        <v>116927</v>
      </c>
      <c r="J40" s="126">
        <v>5545.9568277927701</v>
      </c>
      <c r="K40" s="100">
        <v>611571</v>
      </c>
      <c r="L40" s="126">
        <v>17570.726515134498</v>
      </c>
      <c r="M40" s="100">
        <v>21126</v>
      </c>
      <c r="N40" s="126">
        <v>2956.0049939652499</v>
      </c>
      <c r="O40" s="100">
        <v>60029</v>
      </c>
      <c r="P40" s="126">
        <v>6079.6227377614696</v>
      </c>
      <c r="Q40" s="100">
        <v>409913</v>
      </c>
      <c r="R40" s="126">
        <v>16431.8911091392</v>
      </c>
      <c r="S40" s="100">
        <v>4097497</v>
      </c>
      <c r="T40" s="126">
        <v>49603.126331681298</v>
      </c>
    </row>
    <row r="41" spans="2:20" ht="18">
      <c r="B41" s="147" t="s">
        <v>16</v>
      </c>
      <c r="C41" s="100">
        <v>448405</v>
      </c>
      <c r="D41" s="126">
        <v>14984.852613003701</v>
      </c>
      <c r="E41" s="100">
        <v>36778836</v>
      </c>
      <c r="F41" s="126">
        <v>123221.882223062</v>
      </c>
      <c r="G41" s="100">
        <v>8081769</v>
      </c>
      <c r="H41" s="126">
        <v>60015.305129247899</v>
      </c>
      <c r="I41" s="100">
        <v>379540</v>
      </c>
      <c r="J41" s="126">
        <v>10803.609887271799</v>
      </c>
      <c r="K41" s="100">
        <v>1890232</v>
      </c>
      <c r="L41" s="126">
        <v>33057.075172916702</v>
      </c>
      <c r="M41" s="100">
        <v>127743</v>
      </c>
      <c r="N41" s="126">
        <v>6807.6108874464899</v>
      </c>
      <c r="O41" s="100">
        <v>227624</v>
      </c>
      <c r="P41" s="126">
        <v>12760.0475610422</v>
      </c>
      <c r="Q41" s="100">
        <v>1755972</v>
      </c>
      <c r="R41" s="126">
        <v>32178.0743455351</v>
      </c>
      <c r="S41" s="100">
        <v>10264095</v>
      </c>
      <c r="T41" s="126">
        <v>67054.841493795</v>
      </c>
    </row>
    <row r="42" spans="2:20" ht="18">
      <c r="B42" s="147" t="s">
        <v>15</v>
      </c>
      <c r="C42" s="100">
        <v>337388</v>
      </c>
      <c r="D42" s="126">
        <v>11756.0171237586</v>
      </c>
      <c r="E42" s="100">
        <v>27642927</v>
      </c>
      <c r="F42" s="126">
        <v>102545.351970841</v>
      </c>
      <c r="G42" s="100">
        <v>5989569</v>
      </c>
      <c r="H42" s="126">
        <v>58605.327082609503</v>
      </c>
      <c r="I42" s="100">
        <v>280637</v>
      </c>
      <c r="J42" s="126">
        <v>9736.4722762847396</v>
      </c>
      <c r="K42" s="100">
        <v>1440892</v>
      </c>
      <c r="L42" s="126">
        <v>23809.689281271301</v>
      </c>
      <c r="M42" s="100">
        <v>87827</v>
      </c>
      <c r="N42" s="126">
        <v>7269.6216630767703</v>
      </c>
      <c r="O42" s="100">
        <v>205535</v>
      </c>
      <c r="P42" s="126">
        <v>11031.925627317099</v>
      </c>
      <c r="Q42" s="100">
        <v>1684540</v>
      </c>
      <c r="R42" s="126">
        <v>31704.935537578102</v>
      </c>
      <c r="S42" s="100">
        <v>6393883</v>
      </c>
      <c r="T42" s="126">
        <v>59749.411106360698</v>
      </c>
    </row>
    <row r="43" spans="2:20" ht="18">
      <c r="B43" s="147" t="s">
        <v>202</v>
      </c>
      <c r="C43" s="100">
        <v>198517</v>
      </c>
      <c r="D43" s="126">
        <v>10294.029839736701</v>
      </c>
      <c r="E43" s="100">
        <v>13064731</v>
      </c>
      <c r="F43" s="126">
        <v>59729.257563567597</v>
      </c>
      <c r="G43" s="100">
        <v>2300888</v>
      </c>
      <c r="H43" s="126">
        <v>35057.429211403898</v>
      </c>
      <c r="I43" s="100">
        <v>100346</v>
      </c>
      <c r="J43" s="126">
        <v>5561.1460340001004</v>
      </c>
      <c r="K43" s="100">
        <v>878220</v>
      </c>
      <c r="L43" s="126">
        <v>17738.5399039242</v>
      </c>
      <c r="M43" s="100">
        <v>33101</v>
      </c>
      <c r="N43" s="126">
        <v>4074.8109189152901</v>
      </c>
      <c r="O43" s="100">
        <v>98094</v>
      </c>
      <c r="P43" s="126">
        <v>6766.5513261727301</v>
      </c>
      <c r="Q43" s="100">
        <v>744351</v>
      </c>
      <c r="R43" s="126">
        <v>19177.202832310799</v>
      </c>
      <c r="S43" s="100">
        <v>2608197</v>
      </c>
      <c r="T43" s="126">
        <v>37654.766249112901</v>
      </c>
    </row>
    <row r="44" spans="2:20" ht="18">
      <c r="B44" s="147" t="s">
        <v>14</v>
      </c>
      <c r="C44" s="100">
        <v>753557</v>
      </c>
      <c r="D44" s="126">
        <v>19398.719923213699</v>
      </c>
      <c r="E44" s="100">
        <v>32885048</v>
      </c>
      <c r="F44" s="126">
        <v>108963.754776788</v>
      </c>
      <c r="G44" s="100">
        <v>3907379</v>
      </c>
      <c r="H44" s="126">
        <v>43306.571344318298</v>
      </c>
      <c r="I44" s="100">
        <v>117208</v>
      </c>
      <c r="J44" s="126">
        <v>4634.7439007266103</v>
      </c>
      <c r="K44" s="100">
        <v>4158695</v>
      </c>
      <c r="L44" s="126">
        <v>40654.702483681598</v>
      </c>
      <c r="M44" s="100">
        <v>45602</v>
      </c>
      <c r="N44" s="126">
        <v>5016.1488752758596</v>
      </c>
      <c r="O44" s="100">
        <v>259447</v>
      </c>
      <c r="P44" s="126">
        <v>10570.1794628076</v>
      </c>
      <c r="Q44" s="100">
        <v>1616719</v>
      </c>
      <c r="R44" s="126">
        <v>28890.820738476199</v>
      </c>
      <c r="S44" s="100">
        <v>4819249</v>
      </c>
      <c r="T44" s="126">
        <v>53315.550412941797</v>
      </c>
    </row>
    <row r="45" spans="2:20" ht="18">
      <c r="B45" s="148" t="s">
        <v>13</v>
      </c>
      <c r="C45" s="112">
        <v>655754</v>
      </c>
      <c r="D45" s="130">
        <v>19758.383273498599</v>
      </c>
      <c r="E45" s="112">
        <v>21081425</v>
      </c>
      <c r="F45" s="130">
        <v>111769.39187282699</v>
      </c>
      <c r="G45" s="112">
        <v>2527908</v>
      </c>
      <c r="H45" s="130">
        <v>39009.5005427379</v>
      </c>
      <c r="I45" s="112">
        <v>64658</v>
      </c>
      <c r="J45" s="130">
        <v>4456.3325228478197</v>
      </c>
      <c r="K45" s="112">
        <v>3528167</v>
      </c>
      <c r="L45" s="130">
        <v>38608.112735159899</v>
      </c>
      <c r="M45" s="112">
        <v>20430</v>
      </c>
      <c r="N45" s="130">
        <v>2806.32795865344</v>
      </c>
      <c r="O45" s="112">
        <v>180695</v>
      </c>
      <c r="P45" s="130">
        <v>10072.399027989401</v>
      </c>
      <c r="Q45" s="112">
        <v>988305</v>
      </c>
      <c r="R45" s="130">
        <v>21025.8252266702</v>
      </c>
      <c r="S45" s="112">
        <v>2403609</v>
      </c>
      <c r="T45" s="130">
        <v>42458.065388701798</v>
      </c>
    </row>
    <row r="46" spans="2:20" ht="18">
      <c r="B46" s="145"/>
      <c r="C46" s="97"/>
      <c r="D46" s="98"/>
      <c r="E46" s="97"/>
      <c r="F46" s="98"/>
      <c r="G46" s="97"/>
      <c r="H46" s="98"/>
      <c r="I46" s="97"/>
      <c r="J46" s="98"/>
      <c r="K46" s="97"/>
      <c r="L46" s="98"/>
      <c r="M46" s="97"/>
      <c r="N46" s="98"/>
      <c r="O46" s="97"/>
      <c r="P46" s="98"/>
      <c r="Q46" s="97"/>
      <c r="R46" s="98"/>
      <c r="S46" s="97"/>
      <c r="T46" s="98"/>
    </row>
    <row r="47" spans="2:20" ht="18">
      <c r="B47" s="145" t="s">
        <v>35</v>
      </c>
      <c r="C47" s="97"/>
      <c r="D47" s="98"/>
      <c r="E47" s="97"/>
      <c r="F47" s="98"/>
      <c r="G47" s="97"/>
      <c r="H47" s="98"/>
      <c r="I47" s="97"/>
      <c r="J47" s="98"/>
      <c r="K47" s="97"/>
      <c r="L47" s="98"/>
      <c r="M47" s="97"/>
      <c r="N47" s="98"/>
      <c r="O47" s="97"/>
      <c r="P47" s="98"/>
      <c r="Q47" s="97"/>
      <c r="R47" s="98"/>
      <c r="S47" s="97"/>
      <c r="T47" s="98"/>
    </row>
    <row r="48" spans="2:20" ht="18">
      <c r="B48" s="145" t="s">
        <v>12</v>
      </c>
      <c r="C48" s="100">
        <f t="shared" ref="C48:T48" si="0">C8</f>
        <v>3806903</v>
      </c>
      <c r="D48" s="126">
        <f t="shared" si="0"/>
        <v>68794.621700000003</v>
      </c>
      <c r="E48" s="100">
        <f t="shared" si="0"/>
        <v>189496600</v>
      </c>
      <c r="F48" s="126">
        <f t="shared" si="0"/>
        <v>86076.767500000002</v>
      </c>
      <c r="G48" s="100">
        <f t="shared" si="0"/>
        <v>39203032</v>
      </c>
      <c r="H48" s="126">
        <f t="shared" si="0"/>
        <v>95464.768100000001</v>
      </c>
      <c r="I48" s="100">
        <f t="shared" si="0"/>
        <v>1754133</v>
      </c>
      <c r="J48" s="126">
        <f t="shared" si="0"/>
        <v>21099.244299999998</v>
      </c>
      <c r="K48" s="100">
        <f t="shared" si="0"/>
        <v>18657738</v>
      </c>
      <c r="L48" s="126">
        <f t="shared" si="0"/>
        <v>54431.185700000002</v>
      </c>
      <c r="M48" s="100">
        <f t="shared" si="0"/>
        <v>546170</v>
      </c>
      <c r="N48" s="126">
        <f t="shared" si="0"/>
        <v>16172.216200000001</v>
      </c>
      <c r="O48" s="100">
        <f t="shared" si="0"/>
        <v>1826436</v>
      </c>
      <c r="P48" s="126">
        <f t="shared" si="0"/>
        <v>49403.43</v>
      </c>
      <c r="Q48" s="100">
        <f t="shared" si="0"/>
        <v>14155773</v>
      </c>
      <c r="R48" s="126">
        <f t="shared" si="0"/>
        <v>108327.149</v>
      </c>
      <c r="S48" s="100">
        <f t="shared" si="0"/>
        <v>62446960</v>
      </c>
      <c r="T48" s="126">
        <f t="shared" si="0"/>
        <v>15762.8806</v>
      </c>
    </row>
    <row r="49" spans="2:20" ht="18">
      <c r="B49" s="147" t="s">
        <v>31</v>
      </c>
      <c r="C49" s="100">
        <v>1593452</v>
      </c>
      <c r="D49" s="126">
        <v>41067.735296960098</v>
      </c>
      <c r="E49" s="100">
        <v>183691099</v>
      </c>
      <c r="F49" s="126">
        <v>101564.782958467</v>
      </c>
      <c r="G49" s="100">
        <v>35328945</v>
      </c>
      <c r="H49" s="126">
        <v>103528.498025647</v>
      </c>
      <c r="I49" s="100">
        <v>1734283</v>
      </c>
      <c r="J49" s="126">
        <v>21247.465292268</v>
      </c>
      <c r="K49" s="100">
        <v>6544288</v>
      </c>
      <c r="L49" s="126">
        <v>48577.858521316302</v>
      </c>
      <c r="M49" s="100">
        <v>412253</v>
      </c>
      <c r="N49" s="126">
        <v>14594.445613431601</v>
      </c>
      <c r="O49" s="100">
        <v>1514573</v>
      </c>
      <c r="P49" s="126">
        <v>43852.071185647197</v>
      </c>
      <c r="Q49" s="100">
        <v>13223315</v>
      </c>
      <c r="R49" s="126">
        <v>103708.54181453399</v>
      </c>
      <c r="S49" s="100">
        <v>42561847</v>
      </c>
      <c r="T49" s="126">
        <v>101118.873226735</v>
      </c>
    </row>
    <row r="50" spans="2:20" ht="18">
      <c r="B50" s="147" t="s">
        <v>236</v>
      </c>
      <c r="C50" s="100">
        <v>2213451</v>
      </c>
      <c r="D50" s="126">
        <v>49092.595147546999</v>
      </c>
      <c r="E50" s="100">
        <v>5805501</v>
      </c>
      <c r="F50" s="126">
        <v>62260.1976113821</v>
      </c>
      <c r="G50" s="100">
        <v>3874087</v>
      </c>
      <c r="H50" s="126">
        <v>65544.866621338995</v>
      </c>
      <c r="I50" s="100">
        <v>19850</v>
      </c>
      <c r="J50" s="126">
        <v>2982.1999657851202</v>
      </c>
      <c r="K50" s="100">
        <v>12113450</v>
      </c>
      <c r="L50" s="126">
        <v>47788.290708818298</v>
      </c>
      <c r="M50" s="100">
        <v>133917</v>
      </c>
      <c r="N50" s="126">
        <v>9372.6159132982993</v>
      </c>
      <c r="O50" s="100">
        <v>311863</v>
      </c>
      <c r="P50" s="126">
        <v>15600.9204515657</v>
      </c>
      <c r="Q50" s="100">
        <v>932458</v>
      </c>
      <c r="R50" s="126">
        <v>29305.227240783701</v>
      </c>
      <c r="S50" s="100">
        <v>19885113</v>
      </c>
      <c r="T50" s="126">
        <v>101343.555860647</v>
      </c>
    </row>
    <row r="51" spans="2:20" ht="18">
      <c r="B51" s="146" t="s">
        <v>33</v>
      </c>
      <c r="C51" s="100">
        <v>1505919</v>
      </c>
      <c r="D51" s="126">
        <v>33883.122023997203</v>
      </c>
      <c r="E51" s="100">
        <v>3792425</v>
      </c>
      <c r="F51" s="126">
        <v>46754.790185006699</v>
      </c>
      <c r="G51" s="100">
        <v>2428342</v>
      </c>
      <c r="H51" s="126">
        <v>43057.783335537599</v>
      </c>
      <c r="I51" s="100">
        <v>10943</v>
      </c>
      <c r="J51" s="126">
        <v>1715.74647395492</v>
      </c>
      <c r="K51" s="100">
        <v>7510153</v>
      </c>
      <c r="L51" s="126">
        <v>50730.017442629403</v>
      </c>
      <c r="M51" s="100">
        <v>56117</v>
      </c>
      <c r="N51" s="126">
        <v>5499.1522327005096</v>
      </c>
      <c r="O51" s="100">
        <v>158332</v>
      </c>
      <c r="P51" s="126">
        <v>11944.6152914432</v>
      </c>
      <c r="Q51" s="100">
        <v>529920</v>
      </c>
      <c r="R51" s="126">
        <v>19159.032758320802</v>
      </c>
      <c r="S51" s="100">
        <v>8128402</v>
      </c>
      <c r="T51" s="126">
        <v>63969.1115143106</v>
      </c>
    </row>
    <row r="52" spans="2:20" ht="18">
      <c r="B52" s="149" t="s">
        <v>32</v>
      </c>
      <c r="C52" s="112">
        <v>707532</v>
      </c>
      <c r="D52" s="130">
        <v>31168.7962152906</v>
      </c>
      <c r="E52" s="112">
        <v>2013076</v>
      </c>
      <c r="F52" s="130">
        <v>36153.877441344397</v>
      </c>
      <c r="G52" s="112">
        <v>1445745</v>
      </c>
      <c r="H52" s="130">
        <v>41677.833932780602</v>
      </c>
      <c r="I52" s="112">
        <v>8907</v>
      </c>
      <c r="J52" s="130">
        <v>2022.291506667</v>
      </c>
      <c r="K52" s="112">
        <v>4603297</v>
      </c>
      <c r="L52" s="130">
        <v>50520.174684957703</v>
      </c>
      <c r="M52" s="112">
        <v>77800</v>
      </c>
      <c r="N52" s="130">
        <v>8288.7657275136607</v>
      </c>
      <c r="O52" s="112">
        <v>153531</v>
      </c>
      <c r="P52" s="130">
        <v>11353.6943312399</v>
      </c>
      <c r="Q52" s="112">
        <v>402538</v>
      </c>
      <c r="R52" s="130">
        <v>19170.288941363</v>
      </c>
      <c r="S52" s="112">
        <v>11756711</v>
      </c>
      <c r="T52" s="130">
        <v>104765.17441223199</v>
      </c>
    </row>
    <row r="53" spans="2:20" ht="18">
      <c r="B53" s="145"/>
      <c r="C53" s="141"/>
      <c r="D53" s="142"/>
      <c r="E53" s="141"/>
      <c r="F53" s="142"/>
      <c r="G53" s="141"/>
      <c r="H53" s="142"/>
      <c r="I53" s="141"/>
      <c r="J53" s="142"/>
      <c r="K53" s="141"/>
      <c r="L53" s="142"/>
      <c r="M53" s="141"/>
      <c r="N53" s="142"/>
      <c r="O53" s="141"/>
      <c r="P53" s="142"/>
      <c r="Q53" s="141"/>
      <c r="R53" s="142"/>
      <c r="S53" s="141"/>
      <c r="T53" s="142"/>
    </row>
    <row r="54" spans="2:20" ht="18">
      <c r="B54" s="145" t="s">
        <v>146</v>
      </c>
      <c r="C54" s="97"/>
      <c r="D54" s="98"/>
      <c r="E54" s="97"/>
      <c r="F54" s="98"/>
      <c r="G54" s="97"/>
      <c r="H54" s="98"/>
      <c r="I54" s="97"/>
      <c r="J54" s="98"/>
      <c r="K54" s="97"/>
      <c r="L54" s="98"/>
      <c r="M54" s="97"/>
      <c r="N54" s="98"/>
      <c r="O54" s="97"/>
      <c r="P54" s="98"/>
      <c r="Q54" s="97"/>
      <c r="R54" s="98"/>
      <c r="S54" s="97"/>
      <c r="T54" s="98"/>
    </row>
    <row r="55" spans="2:20" ht="18">
      <c r="B55" s="145" t="s">
        <v>147</v>
      </c>
      <c r="C55" s="97"/>
      <c r="D55" s="98"/>
      <c r="E55" s="97"/>
      <c r="F55" s="98"/>
      <c r="G55" s="97"/>
      <c r="H55" s="98"/>
      <c r="I55" s="97"/>
      <c r="J55" s="98"/>
      <c r="K55" s="97"/>
      <c r="L55" s="98"/>
      <c r="M55" s="97"/>
      <c r="N55" s="98"/>
      <c r="O55" s="97"/>
      <c r="P55" s="98"/>
      <c r="Q55" s="97"/>
      <c r="R55" s="98"/>
      <c r="S55" s="97"/>
      <c r="T55" s="98"/>
    </row>
    <row r="56" spans="2:20" ht="18">
      <c r="B56" s="147" t="s">
        <v>148</v>
      </c>
      <c r="C56" s="100">
        <v>66991</v>
      </c>
      <c r="D56" s="126">
        <v>6791.0264458863303</v>
      </c>
      <c r="E56" s="100">
        <v>126863</v>
      </c>
      <c r="F56" s="126">
        <v>7982.4161890260402</v>
      </c>
      <c r="G56" s="100">
        <v>69316</v>
      </c>
      <c r="H56" s="126">
        <v>7804.5462503065301</v>
      </c>
      <c r="I56" s="100">
        <v>1963</v>
      </c>
      <c r="J56" s="126">
        <v>517.97625633082805</v>
      </c>
      <c r="K56" s="100">
        <v>558262</v>
      </c>
      <c r="L56" s="126">
        <v>17278.629772480701</v>
      </c>
      <c r="M56" s="100">
        <v>3881</v>
      </c>
      <c r="N56" s="126">
        <v>1412.00470134221</v>
      </c>
      <c r="O56" s="100">
        <v>11382</v>
      </c>
      <c r="P56" s="126">
        <v>2318.73659028575</v>
      </c>
      <c r="Q56" s="100">
        <v>25374</v>
      </c>
      <c r="R56" s="126">
        <v>5602.0067793997896</v>
      </c>
      <c r="S56" s="100">
        <v>3126067</v>
      </c>
      <c r="T56" s="126">
        <v>56268.480159955303</v>
      </c>
    </row>
    <row r="57" spans="2:20" ht="18">
      <c r="B57" s="147" t="s">
        <v>149</v>
      </c>
      <c r="C57" s="100">
        <f>SUM(C58:C61)</f>
        <v>3529414</v>
      </c>
      <c r="D57" s="126">
        <f>SQRT(SUMSQ(D58:D61))</f>
        <v>61396.046941414214</v>
      </c>
      <c r="E57" s="100">
        <f>SUM(E58:E61)</f>
        <v>180787351</v>
      </c>
      <c r="F57" s="126">
        <f>SQRT(SUMSQ(F58:F61))</f>
        <v>127817.47137251429</v>
      </c>
      <c r="G57" s="100">
        <f>SUM(G58:G61)</f>
        <v>36826878</v>
      </c>
      <c r="H57" s="126">
        <f>SQRT(SUMSQ(H58:H61))</f>
        <v>118649.21265426495</v>
      </c>
      <c r="I57" s="100">
        <f>SUM(I58:I61)</f>
        <v>1652849</v>
      </c>
      <c r="J57" s="126">
        <f>SQRT(SUMSQ(J58:J61))</f>
        <v>24516.644811740818</v>
      </c>
      <c r="K57" s="100">
        <f>SUM(K58:K61)</f>
        <v>17221324</v>
      </c>
      <c r="L57" s="126">
        <f>SQRT(SUMSQ(L58:L61))</f>
        <v>89394.295715411965</v>
      </c>
      <c r="M57" s="100">
        <f>SUM(M58:M61)</f>
        <v>509369</v>
      </c>
      <c r="N57" s="126">
        <f>SQRT(SUMSQ(N58:N61))</f>
        <v>18419.398044479371</v>
      </c>
      <c r="O57" s="100">
        <f>SUM(O58:O61)</f>
        <v>1653711</v>
      </c>
      <c r="P57" s="126">
        <f>SQRT(SUMSQ(P58:P61))</f>
        <v>43068.850978279486</v>
      </c>
      <c r="Q57" s="100">
        <f>SUM(Q58:Q61)</f>
        <v>12637931</v>
      </c>
      <c r="R57" s="126">
        <f>SQRT(SUMSQ(R58:R61))</f>
        <v>95346.912407055002</v>
      </c>
      <c r="S57" s="100">
        <f>SUM(S58:S61)</f>
        <v>54501498</v>
      </c>
      <c r="T57" s="126">
        <f>SQRT(SUMSQ(T58:T61))</f>
        <v>198442.32149674781</v>
      </c>
    </row>
    <row r="58" spans="2:20" ht="18">
      <c r="B58" s="146" t="s">
        <v>150</v>
      </c>
      <c r="C58" s="100">
        <v>1160442</v>
      </c>
      <c r="D58" s="126">
        <v>28830.189364288701</v>
      </c>
      <c r="E58" s="100">
        <v>173121500</v>
      </c>
      <c r="F58" s="126">
        <v>107646.198729996</v>
      </c>
      <c r="G58" s="100">
        <v>33711426</v>
      </c>
      <c r="H58" s="126">
        <v>105973.79869894301</v>
      </c>
      <c r="I58" s="100">
        <v>1324859</v>
      </c>
      <c r="J58" s="126">
        <v>20646.585590935701</v>
      </c>
      <c r="K58" s="100">
        <v>4875319</v>
      </c>
      <c r="L58" s="126">
        <v>53244.416298162803</v>
      </c>
      <c r="M58" s="100">
        <v>302711</v>
      </c>
      <c r="N58" s="126">
        <v>14103.198134373501</v>
      </c>
      <c r="O58" s="100">
        <v>1312068</v>
      </c>
      <c r="P58" s="126">
        <v>39757.841981724399</v>
      </c>
      <c r="Q58" s="100">
        <v>11454402</v>
      </c>
      <c r="R58" s="126">
        <v>90329.498177954898</v>
      </c>
      <c r="S58" s="100">
        <v>18331683</v>
      </c>
      <c r="T58" s="126">
        <v>134807.931301159</v>
      </c>
    </row>
    <row r="59" spans="2:20" ht="18">
      <c r="B59" s="146" t="s">
        <v>151</v>
      </c>
      <c r="C59" s="100">
        <v>1597743</v>
      </c>
      <c r="D59" s="126">
        <v>48857.897689982099</v>
      </c>
      <c r="E59" s="100">
        <v>5744505</v>
      </c>
      <c r="F59" s="126">
        <v>59300.9724931573</v>
      </c>
      <c r="G59" s="100">
        <v>2209306</v>
      </c>
      <c r="H59" s="126">
        <v>45208.135389075498</v>
      </c>
      <c r="I59" s="100">
        <v>263827</v>
      </c>
      <c r="J59" s="126">
        <v>12232.5922319978</v>
      </c>
      <c r="K59" s="100">
        <v>7378693</v>
      </c>
      <c r="L59" s="126">
        <v>52123.737740116703</v>
      </c>
      <c r="M59" s="100">
        <v>145956</v>
      </c>
      <c r="N59" s="126">
        <v>10057.8196600421</v>
      </c>
      <c r="O59" s="100">
        <v>235537</v>
      </c>
      <c r="P59" s="126">
        <v>14044.862675586</v>
      </c>
      <c r="Q59" s="100">
        <v>893051</v>
      </c>
      <c r="R59" s="126">
        <v>27580.249888787701</v>
      </c>
      <c r="S59" s="100">
        <v>23346229</v>
      </c>
      <c r="T59" s="126">
        <v>111762.631512912</v>
      </c>
    </row>
    <row r="60" spans="2:20" ht="18">
      <c r="B60" s="146" t="s">
        <v>152</v>
      </c>
      <c r="C60" s="100">
        <v>526160</v>
      </c>
      <c r="D60" s="126">
        <v>19283.865766565799</v>
      </c>
      <c r="E60" s="100">
        <v>1289081</v>
      </c>
      <c r="F60" s="126">
        <v>29763.647631772801</v>
      </c>
      <c r="G60" s="100">
        <v>650403</v>
      </c>
      <c r="H60" s="126">
        <v>25410.9578538641</v>
      </c>
      <c r="I60" s="100">
        <v>50252</v>
      </c>
      <c r="J60" s="126">
        <v>4652.4599917768001</v>
      </c>
      <c r="K60" s="100">
        <v>3164163</v>
      </c>
      <c r="L60" s="126">
        <v>37666.6417476407</v>
      </c>
      <c r="M60" s="100">
        <v>41946</v>
      </c>
      <c r="N60" s="126">
        <v>5410.6028315153999</v>
      </c>
      <c r="O60" s="100">
        <v>69444</v>
      </c>
      <c r="P60" s="126">
        <v>6878.4483087544904</v>
      </c>
      <c r="Q60" s="100">
        <v>192111</v>
      </c>
      <c r="R60" s="126">
        <v>9446.3944887725593</v>
      </c>
      <c r="S60" s="100">
        <v>7013159</v>
      </c>
      <c r="T60" s="126">
        <v>69441.857645762604</v>
      </c>
    </row>
    <row r="61" spans="2:20" ht="18">
      <c r="B61" s="149" t="s">
        <v>153</v>
      </c>
      <c r="C61" s="112">
        <v>245069</v>
      </c>
      <c r="D61" s="130">
        <v>13391.5314906065</v>
      </c>
      <c r="E61" s="112">
        <v>632265</v>
      </c>
      <c r="F61" s="130">
        <v>18631.205759778</v>
      </c>
      <c r="G61" s="112">
        <v>255743</v>
      </c>
      <c r="H61" s="130">
        <v>12557.7612807798</v>
      </c>
      <c r="I61" s="112">
        <v>13911</v>
      </c>
      <c r="J61" s="130">
        <v>1871.54470205964</v>
      </c>
      <c r="K61" s="112">
        <v>1803149</v>
      </c>
      <c r="L61" s="130">
        <v>31948.588434810099</v>
      </c>
      <c r="M61" s="112">
        <v>18756</v>
      </c>
      <c r="N61" s="130">
        <v>3152.7238047825399</v>
      </c>
      <c r="O61" s="112">
        <v>36662</v>
      </c>
      <c r="P61" s="130">
        <v>5446.89882714949</v>
      </c>
      <c r="Q61" s="112">
        <v>98367</v>
      </c>
      <c r="R61" s="130">
        <v>9039.40881429615</v>
      </c>
      <c r="S61" s="112">
        <v>5810427</v>
      </c>
      <c r="T61" s="130">
        <v>62394.865360342803</v>
      </c>
    </row>
    <row r="62" spans="2:20" ht="12" customHeight="1"/>
    <row r="63" spans="2:20" ht="18">
      <c r="B63" s="118" t="s">
        <v>235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20">
      <c r="K64" s="1"/>
      <c r="L64" s="1"/>
      <c r="M64" s="1"/>
      <c r="N64" s="1"/>
    </row>
    <row r="65" spans="4:10">
      <c r="D65" s="1"/>
      <c r="E65" s="1"/>
      <c r="F65" s="1"/>
      <c r="G65" s="1"/>
      <c r="H65" s="1"/>
      <c r="I65" s="1"/>
      <c r="J65" s="1"/>
    </row>
    <row r="66" spans="4:10">
      <c r="D66" s="1"/>
      <c r="E66" s="1"/>
      <c r="F66" s="1"/>
      <c r="G66" s="1"/>
      <c r="H66" s="1"/>
      <c r="I66" s="1"/>
      <c r="J66" s="1"/>
    </row>
    <row r="67" spans="4:10">
      <c r="D67" s="1"/>
      <c r="E67" s="1"/>
      <c r="F67" s="1"/>
      <c r="G67" s="1"/>
      <c r="H67" s="1"/>
      <c r="I67" s="1"/>
      <c r="J67" s="1"/>
    </row>
    <row r="68" spans="4:10">
      <c r="D68" s="1"/>
      <c r="E68" s="1"/>
      <c r="F68" s="1"/>
      <c r="G68" s="1"/>
      <c r="H68" s="1"/>
      <c r="I68" s="1"/>
      <c r="J68" s="1"/>
    </row>
  </sheetData>
  <mergeCells count="10">
    <mergeCell ref="C6:D6"/>
    <mergeCell ref="E5:T5"/>
    <mergeCell ref="E6:F6"/>
    <mergeCell ref="G6:H6"/>
    <mergeCell ref="I6:J6"/>
    <mergeCell ref="K6:L6"/>
    <mergeCell ref="M6:N6"/>
    <mergeCell ref="O6:P6"/>
    <mergeCell ref="Q6:R6"/>
    <mergeCell ref="S6:T6"/>
  </mergeCells>
  <pageMargins left="0" right="0" top="0" bottom="0" header="0.3" footer="0.3"/>
  <pageSetup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B936-B627-9F44-9F1E-17B3A6C071A1}">
  <sheetPr>
    <tabColor theme="7" tint="0.59999389629810485"/>
  </sheetPr>
  <dimension ref="B2:T63"/>
  <sheetViews>
    <sheetView showGridLines="0" zoomScale="70" zoomScaleNormal="70" workbookViewId="0">
      <selection activeCell="C66" sqref="C66"/>
    </sheetView>
  </sheetViews>
  <sheetFormatPr defaultColWidth="11.19921875" defaultRowHeight="21.6"/>
  <cols>
    <col min="1" max="1" width="11.19921875" style="84"/>
    <col min="2" max="2" width="58.19921875" style="84" bestFit="1" customWidth="1"/>
    <col min="3" max="3" width="14.796875" style="84" bestFit="1" customWidth="1"/>
    <col min="4" max="4" width="12.19921875" style="84" bestFit="1" customWidth="1"/>
    <col min="5" max="5" width="14.796875" style="84" bestFit="1" customWidth="1"/>
    <col min="6" max="6" width="10.19921875" style="84" bestFit="1" customWidth="1"/>
    <col min="7" max="7" width="13.5" style="84" bestFit="1" customWidth="1"/>
    <col min="8" max="8" width="10.19921875" style="84" bestFit="1" customWidth="1"/>
    <col min="9" max="9" width="13.5" style="84" bestFit="1" customWidth="1"/>
    <col min="10" max="10" width="12.19921875" style="84" bestFit="1" customWidth="1"/>
    <col min="11" max="11" width="14.796875" style="84" bestFit="1" customWidth="1"/>
    <col min="12" max="12" width="12.19921875" style="84" bestFit="1" customWidth="1"/>
    <col min="13" max="13" width="14.796875" style="84" bestFit="1" customWidth="1"/>
    <col min="14" max="14" width="12.19921875" style="84" bestFit="1" customWidth="1"/>
    <col min="15" max="15" width="14.796875" style="84" bestFit="1" customWidth="1"/>
    <col min="16" max="16" width="12.19921875" style="84" bestFit="1" customWidth="1"/>
    <col min="17" max="17" width="14.796875" style="84" bestFit="1" customWidth="1"/>
    <col min="18" max="18" width="12.19921875" style="84" bestFit="1" customWidth="1"/>
    <col min="19" max="19" width="13.5" style="84" bestFit="1" customWidth="1"/>
    <col min="20" max="20" width="10.19921875" style="84" bestFit="1" customWidth="1"/>
    <col min="21" max="16384" width="11.19921875" style="84"/>
  </cols>
  <sheetData>
    <row r="2" spans="2:20">
      <c r="B2" s="116" t="s">
        <v>237</v>
      </c>
    </row>
    <row r="3" spans="2:20">
      <c r="B3" s="143" t="s">
        <v>238</v>
      </c>
    </row>
    <row r="4" spans="2:20" ht="10.95" customHeight="1">
      <c r="B4" s="143"/>
    </row>
    <row r="5" spans="2:20" ht="36" customHeight="1">
      <c r="B5" s="150"/>
      <c r="C5" s="86"/>
      <c r="D5" s="87"/>
      <c r="E5" s="335" t="s">
        <v>2</v>
      </c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88"/>
    </row>
    <row r="6" spans="2:20" ht="48" customHeight="1">
      <c r="B6" s="151"/>
      <c r="C6" s="321" t="s">
        <v>232</v>
      </c>
      <c r="D6" s="322"/>
      <c r="E6" s="325" t="s">
        <v>0</v>
      </c>
      <c r="F6" s="327"/>
      <c r="G6" s="325" t="s">
        <v>1</v>
      </c>
      <c r="H6" s="327"/>
      <c r="I6" s="337" t="s">
        <v>43</v>
      </c>
      <c r="J6" s="326"/>
      <c r="K6" s="332" t="s">
        <v>158</v>
      </c>
      <c r="L6" s="329"/>
      <c r="M6" s="328" t="s">
        <v>173</v>
      </c>
      <c r="N6" s="338"/>
      <c r="O6" s="333" t="s">
        <v>44</v>
      </c>
      <c r="P6" s="331"/>
      <c r="Q6" s="332" t="s">
        <v>6</v>
      </c>
      <c r="R6" s="329"/>
      <c r="S6" s="325" t="s">
        <v>160</v>
      </c>
      <c r="T6" s="339"/>
    </row>
    <row r="7" spans="2:20" ht="25.05" customHeight="1">
      <c r="B7" s="89"/>
      <c r="C7" s="90" t="s">
        <v>36</v>
      </c>
      <c r="D7" s="90" t="s">
        <v>199</v>
      </c>
      <c r="E7" s="91" t="s">
        <v>36</v>
      </c>
      <c r="F7" s="90" t="s">
        <v>199</v>
      </c>
      <c r="G7" s="91" t="s">
        <v>36</v>
      </c>
      <c r="H7" s="92" t="s">
        <v>199</v>
      </c>
      <c r="I7" s="90" t="s">
        <v>36</v>
      </c>
      <c r="J7" s="93" t="s">
        <v>199</v>
      </c>
      <c r="K7" s="92" t="s">
        <v>36</v>
      </c>
      <c r="L7" s="92" t="s">
        <v>199</v>
      </c>
      <c r="M7" s="94" t="s">
        <v>36</v>
      </c>
      <c r="N7" s="92" t="s">
        <v>199</v>
      </c>
      <c r="O7" s="92" t="s">
        <v>36</v>
      </c>
      <c r="P7" s="92" t="s">
        <v>199</v>
      </c>
      <c r="Q7" s="95" t="s">
        <v>36</v>
      </c>
      <c r="R7" s="93" t="s">
        <v>199</v>
      </c>
      <c r="S7" s="94" t="s">
        <v>36</v>
      </c>
      <c r="T7" s="96" t="s">
        <v>199</v>
      </c>
    </row>
    <row r="8" spans="2:20" ht="16.95" customHeight="1">
      <c r="B8" s="152" t="s">
        <v>37</v>
      </c>
      <c r="C8" s="97"/>
      <c r="D8" s="98"/>
      <c r="E8" s="97"/>
      <c r="F8" s="98"/>
      <c r="G8" s="97"/>
      <c r="H8" s="98"/>
      <c r="I8" s="97"/>
      <c r="J8" s="98"/>
      <c r="K8" s="99"/>
      <c r="L8" s="99"/>
      <c r="M8" s="97"/>
      <c r="N8" s="98"/>
      <c r="O8" s="97"/>
      <c r="P8" s="98"/>
      <c r="Q8" s="97"/>
      <c r="R8" s="98"/>
      <c r="S8" s="97"/>
      <c r="T8" s="98"/>
    </row>
    <row r="9" spans="2:20" ht="16.95" customHeight="1">
      <c r="B9" s="152" t="s">
        <v>141</v>
      </c>
      <c r="C9" s="97"/>
      <c r="D9" s="98"/>
      <c r="E9" s="97"/>
      <c r="F9" s="98"/>
      <c r="G9" s="97"/>
      <c r="H9" s="98"/>
      <c r="I9" s="97"/>
      <c r="J9" s="98"/>
      <c r="K9" s="99"/>
      <c r="L9" s="99"/>
      <c r="M9" s="97"/>
      <c r="N9" s="98"/>
      <c r="O9" s="97"/>
      <c r="P9" s="98"/>
      <c r="Q9" s="97"/>
      <c r="R9" s="98"/>
      <c r="S9" s="97"/>
      <c r="T9" s="98"/>
    </row>
    <row r="10" spans="2:20" ht="16.95" customHeight="1">
      <c r="B10" s="152" t="s">
        <v>144</v>
      </c>
      <c r="C10" s="100">
        <v>3061411</v>
      </c>
      <c r="D10" s="101">
        <v>52506.383775955997</v>
      </c>
      <c r="E10" s="100">
        <v>159244985</v>
      </c>
      <c r="F10" s="101">
        <v>68622.293793966106</v>
      </c>
      <c r="G10" s="100">
        <v>30988101</v>
      </c>
      <c r="H10" s="101">
        <v>63919.904441930397</v>
      </c>
      <c r="I10" s="100">
        <v>1363176</v>
      </c>
      <c r="J10" s="101">
        <v>14302.829537657801</v>
      </c>
      <c r="K10" s="102">
        <v>15541987</v>
      </c>
      <c r="L10" s="102">
        <v>38497.314501814901</v>
      </c>
      <c r="M10" s="100">
        <v>431924</v>
      </c>
      <c r="N10" s="101">
        <v>13035.0745497896</v>
      </c>
      <c r="O10" s="100">
        <v>1310392</v>
      </c>
      <c r="P10" s="101">
        <v>33388.869034279902</v>
      </c>
      <c r="Q10" s="100">
        <v>9403251</v>
      </c>
      <c r="R10" s="101">
        <v>78505.4136571407</v>
      </c>
      <c r="S10" s="100">
        <v>45767770</v>
      </c>
      <c r="T10" s="101">
        <v>29154.550697193401</v>
      </c>
    </row>
    <row r="11" spans="2:20" ht="16.95" customHeight="1">
      <c r="B11" s="155" t="s">
        <v>145</v>
      </c>
      <c r="C11" s="100">
        <v>3041172</v>
      </c>
      <c r="D11" s="101">
        <v>52898.057728673099</v>
      </c>
      <c r="E11" s="100">
        <v>156652312</v>
      </c>
      <c r="F11" s="101">
        <v>68167.955876361506</v>
      </c>
      <c r="G11" s="100">
        <v>29774175</v>
      </c>
      <c r="H11" s="101">
        <v>62357.1226450584</v>
      </c>
      <c r="I11" s="100">
        <v>1312600</v>
      </c>
      <c r="J11" s="101">
        <v>14454.480574400501</v>
      </c>
      <c r="K11" s="102">
        <v>15450004</v>
      </c>
      <c r="L11" s="102">
        <v>37878.010287401201</v>
      </c>
      <c r="M11" s="100">
        <v>418090</v>
      </c>
      <c r="N11" s="101">
        <v>12588.313929145101</v>
      </c>
      <c r="O11" s="100">
        <v>1290421</v>
      </c>
      <c r="P11" s="101">
        <v>33187.181279738499</v>
      </c>
      <c r="Q11" s="100">
        <v>9238788</v>
      </c>
      <c r="R11" s="101">
        <v>78042.831713182095</v>
      </c>
      <c r="S11" s="100">
        <v>45041438</v>
      </c>
      <c r="T11" s="101">
        <v>31507.162055406501</v>
      </c>
    </row>
    <row r="12" spans="2:20" ht="16.95" customHeight="1">
      <c r="B12" s="154" t="s">
        <v>39</v>
      </c>
      <c r="C12" s="100">
        <v>1801174</v>
      </c>
      <c r="D12" s="101">
        <v>34939.660474833203</v>
      </c>
      <c r="E12" s="100">
        <v>92213769</v>
      </c>
      <c r="F12" s="101">
        <v>111405.236312945</v>
      </c>
      <c r="G12" s="100">
        <v>17082778</v>
      </c>
      <c r="H12" s="101">
        <v>76577.832655582606</v>
      </c>
      <c r="I12" s="100">
        <v>655035</v>
      </c>
      <c r="J12" s="101">
        <v>12517.3509090935</v>
      </c>
      <c r="K12" s="102">
        <v>9612890</v>
      </c>
      <c r="L12" s="102">
        <v>44207.956041544603</v>
      </c>
      <c r="M12" s="100">
        <v>242778</v>
      </c>
      <c r="N12" s="101">
        <v>10222.598096902901</v>
      </c>
      <c r="O12" s="100">
        <v>799649</v>
      </c>
      <c r="P12" s="101">
        <v>24424.9145652527</v>
      </c>
      <c r="Q12" s="100">
        <v>5705319</v>
      </c>
      <c r="R12" s="101">
        <v>60714.627909518102</v>
      </c>
      <c r="S12" s="100">
        <v>28370642</v>
      </c>
      <c r="T12" s="101">
        <v>75402.321141864304</v>
      </c>
    </row>
    <row r="13" spans="2:20" ht="16.95" customHeight="1">
      <c r="B13" s="154" t="s">
        <v>40</v>
      </c>
      <c r="C13" s="100">
        <v>173471</v>
      </c>
      <c r="D13" s="101">
        <v>10555.3528369131</v>
      </c>
      <c r="E13" s="100">
        <v>4799679</v>
      </c>
      <c r="F13" s="101">
        <v>45844.898302885202</v>
      </c>
      <c r="G13" s="100">
        <v>2011275</v>
      </c>
      <c r="H13" s="101">
        <v>36222.010839319701</v>
      </c>
      <c r="I13" s="100">
        <v>81934</v>
      </c>
      <c r="J13" s="101">
        <v>5917.7503083819802</v>
      </c>
      <c r="K13" s="102">
        <v>594570</v>
      </c>
      <c r="L13" s="102">
        <v>15504.533626578001</v>
      </c>
      <c r="M13" s="100">
        <v>23239</v>
      </c>
      <c r="N13" s="101">
        <v>3274.0782999582502</v>
      </c>
      <c r="O13" s="100">
        <v>61765</v>
      </c>
      <c r="P13" s="101">
        <v>4819.7046988337397</v>
      </c>
      <c r="Q13" s="100">
        <v>490002</v>
      </c>
      <c r="R13" s="101">
        <v>13859.671426987599</v>
      </c>
      <c r="S13" s="100">
        <v>2279302</v>
      </c>
      <c r="T13" s="101">
        <v>32519.1203209626</v>
      </c>
    </row>
    <row r="14" spans="2:20" ht="16.95" customHeight="1">
      <c r="B14" s="156" t="s">
        <v>142</v>
      </c>
      <c r="C14" s="103">
        <v>8.7849208338713999E-2</v>
      </c>
      <c r="D14" s="104">
        <v>4.8883041172422198E-3</v>
      </c>
      <c r="E14" s="103">
        <v>4.9474367718586799E-2</v>
      </c>
      <c r="F14" s="104">
        <v>4.7169138583284798E-4</v>
      </c>
      <c r="G14" s="103">
        <v>0.105335153306634</v>
      </c>
      <c r="H14" s="104">
        <v>1.9028171407365099E-3</v>
      </c>
      <c r="I14" s="103">
        <v>0.11117699659008699</v>
      </c>
      <c r="J14" s="104">
        <v>7.9032904359232596E-3</v>
      </c>
      <c r="K14" s="105">
        <v>5.8248575061768601E-2</v>
      </c>
      <c r="L14" s="105">
        <v>1.4563497880542399E-3</v>
      </c>
      <c r="M14" s="103">
        <v>8.7359078555129893E-2</v>
      </c>
      <c r="N14" s="104">
        <v>1.2442829834722099E-2</v>
      </c>
      <c r="O14" s="103">
        <v>7.1701876217474994E-2</v>
      </c>
      <c r="P14" s="104">
        <v>5.5404610295106604E-3</v>
      </c>
      <c r="Q14" s="103">
        <v>7.9092269795221298E-2</v>
      </c>
      <c r="R14" s="104">
        <v>2.2707994189464201E-3</v>
      </c>
      <c r="S14" s="103">
        <v>7.4365617111731105E-2</v>
      </c>
      <c r="T14" s="104">
        <v>1.0684431847338199E-3</v>
      </c>
    </row>
    <row r="15" spans="2:20" ht="16.95" customHeight="1">
      <c r="B15" s="154" t="s">
        <v>143</v>
      </c>
      <c r="C15" s="112">
        <v>1066527</v>
      </c>
      <c r="D15" s="113">
        <v>25228.8515235288</v>
      </c>
      <c r="E15" s="112">
        <v>59638864</v>
      </c>
      <c r="F15" s="113">
        <v>85914.083782797694</v>
      </c>
      <c r="G15" s="112">
        <v>10680122</v>
      </c>
      <c r="H15" s="113">
        <v>58530.779379662301</v>
      </c>
      <c r="I15" s="112">
        <v>575631</v>
      </c>
      <c r="J15" s="113">
        <v>13754.7671262612</v>
      </c>
      <c r="K15" s="114">
        <v>5242544</v>
      </c>
      <c r="L15" s="114">
        <v>38531.283978513799</v>
      </c>
      <c r="M15" s="112">
        <v>152073</v>
      </c>
      <c r="N15" s="113">
        <v>8349.13015050168</v>
      </c>
      <c r="O15" s="112">
        <v>429007</v>
      </c>
      <c r="P15" s="113">
        <v>16112.3458667714</v>
      </c>
      <c r="Q15" s="112">
        <v>3043467</v>
      </c>
      <c r="R15" s="113">
        <v>41498.309579864697</v>
      </c>
      <c r="S15" s="112">
        <v>14391494</v>
      </c>
      <c r="T15" s="113">
        <v>66556.502778600494</v>
      </c>
    </row>
    <row r="16" spans="2:20" ht="16.95" customHeight="1">
      <c r="B16" s="153"/>
      <c r="C16" s="97"/>
      <c r="D16" s="98"/>
      <c r="E16" s="97"/>
      <c r="F16" s="98"/>
      <c r="G16" s="97"/>
      <c r="H16" s="98"/>
      <c r="I16" s="97"/>
      <c r="J16" s="98"/>
      <c r="K16" s="99"/>
      <c r="L16" s="99"/>
      <c r="M16" s="97"/>
      <c r="N16" s="98"/>
      <c r="O16" s="97"/>
      <c r="P16" s="98"/>
      <c r="Q16" s="97"/>
      <c r="R16" s="98"/>
      <c r="S16" s="97"/>
      <c r="T16" s="98"/>
    </row>
    <row r="17" spans="2:20" ht="16.95" customHeight="1">
      <c r="B17" s="152" t="s">
        <v>5</v>
      </c>
      <c r="C17" s="100"/>
      <c r="D17" s="101"/>
      <c r="E17" s="100"/>
      <c r="F17" s="101"/>
      <c r="G17" s="100"/>
      <c r="H17" s="101"/>
      <c r="I17" s="100"/>
      <c r="J17" s="101"/>
      <c r="K17" s="102"/>
      <c r="L17" s="102"/>
      <c r="M17" s="100"/>
      <c r="N17" s="101"/>
      <c r="O17" s="100"/>
      <c r="P17" s="101"/>
      <c r="Q17" s="100"/>
      <c r="R17" s="101"/>
      <c r="S17" s="100"/>
      <c r="T17" s="101"/>
    </row>
    <row r="18" spans="2:20" ht="16.95" customHeight="1">
      <c r="B18" s="152" t="s">
        <v>140</v>
      </c>
      <c r="C18" s="100">
        <v>1445986</v>
      </c>
      <c r="D18" s="101">
        <v>23489.487620169399</v>
      </c>
      <c r="E18" s="100">
        <v>80910154</v>
      </c>
      <c r="F18" s="101">
        <v>71571.217904747798</v>
      </c>
      <c r="G18" s="100">
        <v>14985228</v>
      </c>
      <c r="H18" s="101">
        <v>50331.1703724256</v>
      </c>
      <c r="I18" s="100">
        <v>570708</v>
      </c>
      <c r="J18" s="101">
        <v>10370.7460092087</v>
      </c>
      <c r="K18" s="102">
        <v>6348610</v>
      </c>
      <c r="L18" s="102">
        <v>35027.977559916602</v>
      </c>
      <c r="M18" s="100">
        <v>156808</v>
      </c>
      <c r="N18" s="101">
        <v>7099.1587390448103</v>
      </c>
      <c r="O18" s="100">
        <v>581742</v>
      </c>
      <c r="P18" s="101">
        <v>16332.2779070907</v>
      </c>
      <c r="Q18" s="100">
        <v>4285684</v>
      </c>
      <c r="R18" s="101">
        <v>48282.104714158399</v>
      </c>
      <c r="S18" s="100">
        <v>18259787</v>
      </c>
      <c r="T18" s="101">
        <v>50923.350016657299</v>
      </c>
    </row>
    <row r="19" spans="2:20" ht="16.95" customHeight="1">
      <c r="B19" s="154" t="s">
        <v>129</v>
      </c>
      <c r="C19" s="100">
        <v>115007</v>
      </c>
      <c r="D19" s="101">
        <v>7260.0154068560696</v>
      </c>
      <c r="E19" s="100">
        <v>4021268</v>
      </c>
      <c r="F19" s="101">
        <v>44788.712108900902</v>
      </c>
      <c r="G19" s="100">
        <v>1770761</v>
      </c>
      <c r="H19" s="101">
        <v>27708.816272167998</v>
      </c>
      <c r="I19" s="100">
        <v>68618</v>
      </c>
      <c r="J19" s="101">
        <v>4209.0461377665497</v>
      </c>
      <c r="K19" s="102">
        <v>377146</v>
      </c>
      <c r="L19" s="102">
        <v>11154.250840127101</v>
      </c>
      <c r="M19" s="100">
        <v>13507</v>
      </c>
      <c r="N19" s="101">
        <v>2414.4915557651598</v>
      </c>
      <c r="O19" s="100">
        <v>53464</v>
      </c>
      <c r="P19" s="101">
        <v>4961.0352666554099</v>
      </c>
      <c r="Q19" s="100">
        <v>309144</v>
      </c>
      <c r="R19" s="101">
        <v>11217.842730148401</v>
      </c>
      <c r="S19" s="100">
        <v>1270843</v>
      </c>
      <c r="T19" s="101">
        <v>24103.4279406551</v>
      </c>
    </row>
    <row r="20" spans="2:20" ht="16.95" customHeight="1">
      <c r="B20" s="154" t="s">
        <v>132</v>
      </c>
      <c r="C20" s="100">
        <v>56507</v>
      </c>
      <c r="D20" s="101">
        <v>5308.4609802780897</v>
      </c>
      <c r="E20" s="100">
        <v>2718273</v>
      </c>
      <c r="F20" s="101">
        <v>36012.922446042503</v>
      </c>
      <c r="G20" s="100">
        <v>963479</v>
      </c>
      <c r="H20" s="101">
        <v>22509.168982703501</v>
      </c>
      <c r="I20" s="100">
        <v>38622</v>
      </c>
      <c r="J20" s="101">
        <v>3297.6222021469498</v>
      </c>
      <c r="K20" s="102">
        <v>168839</v>
      </c>
      <c r="L20" s="102">
        <v>9373.80640900463</v>
      </c>
      <c r="M20" s="100">
        <v>4296</v>
      </c>
      <c r="N20" s="101">
        <v>1567.8806875504699</v>
      </c>
      <c r="O20" s="100">
        <v>21792</v>
      </c>
      <c r="P20" s="101">
        <v>3149.0150399640802</v>
      </c>
      <c r="Q20" s="100">
        <v>186448</v>
      </c>
      <c r="R20" s="101">
        <v>9468.2385572273306</v>
      </c>
      <c r="S20" s="100">
        <v>760669</v>
      </c>
      <c r="T20" s="101">
        <v>21109.859876086401</v>
      </c>
    </row>
    <row r="21" spans="2:20" ht="16.95" customHeight="1">
      <c r="B21" s="154" t="s">
        <v>133</v>
      </c>
      <c r="C21" s="100">
        <v>112350</v>
      </c>
      <c r="D21" s="101">
        <v>7910.6302617164301</v>
      </c>
      <c r="E21" s="100">
        <v>5778575</v>
      </c>
      <c r="F21" s="101">
        <v>48976.150380872299</v>
      </c>
      <c r="G21" s="100">
        <v>1636372</v>
      </c>
      <c r="H21" s="101">
        <v>25374.6818837108</v>
      </c>
      <c r="I21" s="100">
        <v>70941</v>
      </c>
      <c r="J21" s="101">
        <v>5021.8792001151096</v>
      </c>
      <c r="K21" s="102">
        <v>332742</v>
      </c>
      <c r="L21" s="102">
        <v>12244.195902953301</v>
      </c>
      <c r="M21" s="100">
        <v>9967</v>
      </c>
      <c r="N21" s="101">
        <v>2329.1086729702001</v>
      </c>
      <c r="O21" s="100">
        <v>37321</v>
      </c>
      <c r="P21" s="101">
        <v>4151.5473176886098</v>
      </c>
      <c r="Q21" s="100">
        <v>358781</v>
      </c>
      <c r="R21" s="101">
        <v>13893.178570444001</v>
      </c>
      <c r="S21" s="100">
        <v>1564762</v>
      </c>
      <c r="T21" s="101">
        <v>22256.594458178199</v>
      </c>
    </row>
    <row r="22" spans="2:20" ht="16.95" customHeight="1">
      <c r="B22" s="154" t="s">
        <v>134</v>
      </c>
      <c r="C22" s="100">
        <v>103043</v>
      </c>
      <c r="D22" s="101">
        <v>7157.3003579987299</v>
      </c>
      <c r="E22" s="100">
        <v>5946141</v>
      </c>
      <c r="F22" s="101">
        <v>51779.997782582199</v>
      </c>
      <c r="G22" s="100">
        <v>1561508</v>
      </c>
      <c r="H22" s="101">
        <v>31066.9370231803</v>
      </c>
      <c r="I22" s="100">
        <v>55252</v>
      </c>
      <c r="J22" s="101">
        <v>3552.0179546572499</v>
      </c>
      <c r="K22" s="102">
        <v>308831</v>
      </c>
      <c r="L22" s="102">
        <v>11067.734455911799</v>
      </c>
      <c r="M22" s="100">
        <v>10097</v>
      </c>
      <c r="N22" s="101">
        <v>2163.1660244110399</v>
      </c>
      <c r="O22" s="100">
        <v>41732</v>
      </c>
      <c r="P22" s="101">
        <v>4074.6014607984998</v>
      </c>
      <c r="Q22" s="100">
        <v>335783</v>
      </c>
      <c r="R22" s="101">
        <v>12949.683200476</v>
      </c>
      <c r="S22" s="100">
        <v>1697986</v>
      </c>
      <c r="T22" s="101">
        <v>32087.653387231599</v>
      </c>
    </row>
    <row r="23" spans="2:20" ht="16.95" customHeight="1">
      <c r="B23" s="154" t="s">
        <v>135</v>
      </c>
      <c r="C23" s="100">
        <v>135706</v>
      </c>
      <c r="D23" s="101">
        <v>7983.7704653183</v>
      </c>
      <c r="E23" s="100">
        <v>8918360</v>
      </c>
      <c r="F23" s="101">
        <v>51553.145265565799</v>
      </c>
      <c r="G23" s="100">
        <v>2032159</v>
      </c>
      <c r="H23" s="101">
        <v>31361.484127841399</v>
      </c>
      <c r="I23" s="100">
        <v>72751</v>
      </c>
      <c r="J23" s="101">
        <v>4177.21402934659</v>
      </c>
      <c r="K23" s="102">
        <v>480630</v>
      </c>
      <c r="L23" s="102">
        <v>14230.431189340999</v>
      </c>
      <c r="M23" s="100">
        <v>15243</v>
      </c>
      <c r="N23" s="101">
        <v>2460.6889909121501</v>
      </c>
      <c r="O23" s="100">
        <v>67707</v>
      </c>
      <c r="P23" s="101">
        <v>6452.03330387609</v>
      </c>
      <c r="Q23" s="100">
        <v>480361</v>
      </c>
      <c r="R23" s="101">
        <v>14038.083806503</v>
      </c>
      <c r="S23" s="100">
        <v>2440675</v>
      </c>
      <c r="T23" s="101">
        <v>30828.723216933398</v>
      </c>
    </row>
    <row r="24" spans="2:20" ht="16.95" customHeight="1">
      <c r="B24" s="154" t="s">
        <v>136</v>
      </c>
      <c r="C24" s="100">
        <v>205086</v>
      </c>
      <c r="D24" s="101">
        <v>11268.908755214999</v>
      </c>
      <c r="E24" s="100">
        <v>13782690</v>
      </c>
      <c r="F24" s="101">
        <v>80541.349896596599</v>
      </c>
      <c r="G24" s="100">
        <v>2527010</v>
      </c>
      <c r="H24" s="101">
        <v>34866.098660688098</v>
      </c>
      <c r="I24" s="100">
        <v>94931</v>
      </c>
      <c r="J24" s="101">
        <v>5010.9269504044896</v>
      </c>
      <c r="K24" s="102">
        <v>808763</v>
      </c>
      <c r="L24" s="102">
        <v>17371.658958283599</v>
      </c>
      <c r="M24" s="100">
        <v>29839</v>
      </c>
      <c r="N24" s="101">
        <v>3718.0144655719801</v>
      </c>
      <c r="O24" s="100">
        <v>98073</v>
      </c>
      <c r="P24" s="101">
        <v>6582.0498236535304</v>
      </c>
      <c r="Q24" s="100">
        <v>719288</v>
      </c>
      <c r="R24" s="101">
        <v>20935.961220739398</v>
      </c>
      <c r="S24" s="100">
        <v>3475352</v>
      </c>
      <c r="T24" s="101">
        <v>39216.6502194969</v>
      </c>
    </row>
    <row r="25" spans="2:20" ht="16.95" customHeight="1">
      <c r="B25" s="154" t="s">
        <v>137</v>
      </c>
      <c r="C25" s="100">
        <v>154633</v>
      </c>
      <c r="D25" s="101">
        <v>8590.9978453919994</v>
      </c>
      <c r="E25" s="100">
        <v>10641067</v>
      </c>
      <c r="F25" s="101">
        <v>57954.251481471401</v>
      </c>
      <c r="G25" s="100">
        <v>1599704</v>
      </c>
      <c r="H25" s="101">
        <v>31355.657905297001</v>
      </c>
      <c r="I25" s="100">
        <v>61435</v>
      </c>
      <c r="J25" s="101">
        <v>4083.2749032411198</v>
      </c>
      <c r="K25" s="102">
        <v>716166</v>
      </c>
      <c r="L25" s="102">
        <v>15265.5389372297</v>
      </c>
      <c r="M25" s="100">
        <v>22715</v>
      </c>
      <c r="N25" s="101">
        <v>3228.1906629238501</v>
      </c>
      <c r="O25" s="100">
        <v>67359</v>
      </c>
      <c r="P25" s="101">
        <v>4146.2977822961202</v>
      </c>
      <c r="Q25" s="100">
        <v>544195</v>
      </c>
      <c r="R25" s="101">
        <v>17155.405659125001</v>
      </c>
      <c r="S25" s="100">
        <v>2376799</v>
      </c>
      <c r="T25" s="101">
        <v>31644.7179099612</v>
      </c>
    </row>
    <row r="26" spans="2:20" ht="16.95" customHeight="1">
      <c r="B26" s="154" t="s">
        <v>138</v>
      </c>
      <c r="C26" s="100">
        <v>219866</v>
      </c>
      <c r="D26" s="101">
        <v>9931.1044172316306</v>
      </c>
      <c r="E26" s="100">
        <v>13738875</v>
      </c>
      <c r="F26" s="101">
        <v>71536.497469894195</v>
      </c>
      <c r="G26" s="100">
        <v>1648582</v>
      </c>
      <c r="H26" s="101">
        <v>29190.706688734401</v>
      </c>
      <c r="I26" s="100">
        <v>63239</v>
      </c>
      <c r="J26" s="101">
        <v>4231.5728491516602</v>
      </c>
      <c r="K26" s="102">
        <v>1149713</v>
      </c>
      <c r="L26" s="102">
        <v>22657.8039339479</v>
      </c>
      <c r="M26" s="100">
        <v>25667</v>
      </c>
      <c r="N26" s="101">
        <v>2923.2884418224098</v>
      </c>
      <c r="O26" s="100">
        <v>87753</v>
      </c>
      <c r="P26" s="101">
        <v>5849.6382726092597</v>
      </c>
      <c r="Q26" s="100">
        <v>649966</v>
      </c>
      <c r="R26" s="101">
        <v>15016.479332765501</v>
      </c>
      <c r="S26" s="100">
        <v>2630377</v>
      </c>
      <c r="T26" s="101">
        <v>30906.021437743599</v>
      </c>
    </row>
    <row r="27" spans="2:20" ht="16.95" customHeight="1">
      <c r="B27" s="154" t="s">
        <v>130</v>
      </c>
      <c r="C27" s="100">
        <v>123609</v>
      </c>
      <c r="D27" s="101">
        <v>7424.9924583901102</v>
      </c>
      <c r="E27" s="100">
        <v>6750888</v>
      </c>
      <c r="F27" s="101">
        <v>46419.3988447749</v>
      </c>
      <c r="G27" s="100">
        <v>673384</v>
      </c>
      <c r="H27" s="101">
        <v>15630.4193209441</v>
      </c>
      <c r="I27" s="100">
        <v>24256</v>
      </c>
      <c r="J27" s="101">
        <v>2631.8957717643898</v>
      </c>
      <c r="K27" s="102">
        <v>727106</v>
      </c>
      <c r="L27" s="102">
        <v>15709.808457679201</v>
      </c>
      <c r="M27" s="100">
        <v>14927</v>
      </c>
      <c r="N27" s="101">
        <v>3132.1792038517301</v>
      </c>
      <c r="O27" s="100">
        <v>48504</v>
      </c>
      <c r="P27" s="101">
        <v>4882.8493047854499</v>
      </c>
      <c r="Q27" s="100">
        <v>318254</v>
      </c>
      <c r="R27" s="101">
        <v>10099.2544666716</v>
      </c>
      <c r="S27" s="100">
        <v>1058067</v>
      </c>
      <c r="T27" s="101">
        <v>21632.4900090439</v>
      </c>
    </row>
    <row r="28" spans="2:20" ht="16.95" customHeight="1">
      <c r="B28" s="154" t="s">
        <v>131</v>
      </c>
      <c r="C28" s="100">
        <v>220179</v>
      </c>
      <c r="D28" s="101">
        <v>10047.916058439099</v>
      </c>
      <c r="E28" s="100">
        <v>8614017</v>
      </c>
      <c r="F28" s="101">
        <v>52290.542684156899</v>
      </c>
      <c r="G28" s="100">
        <v>572269</v>
      </c>
      <c r="H28" s="101">
        <v>17223.181560560901</v>
      </c>
      <c r="I28" s="100">
        <v>20663</v>
      </c>
      <c r="J28" s="101">
        <v>2796.2370779343801</v>
      </c>
      <c r="K28" s="100">
        <v>1278674</v>
      </c>
      <c r="L28" s="101">
        <v>19861.726679072501</v>
      </c>
      <c r="M28" s="100">
        <v>10550</v>
      </c>
      <c r="N28" s="101">
        <v>2191.4393707837899</v>
      </c>
      <c r="O28" s="100">
        <v>58037</v>
      </c>
      <c r="P28" s="101">
        <v>4780.2650352808596</v>
      </c>
      <c r="Q28" s="100">
        <v>383464</v>
      </c>
      <c r="R28" s="101">
        <v>13026.3485006345</v>
      </c>
      <c r="S28" s="100">
        <v>984257</v>
      </c>
      <c r="T28" s="101">
        <v>18420.889633623599</v>
      </c>
    </row>
    <row r="29" spans="2:20" ht="16.95" customHeight="1">
      <c r="B29" s="155" t="s">
        <v>88</v>
      </c>
      <c r="C29" s="109">
        <v>74000</v>
      </c>
      <c r="D29" s="110">
        <v>1570.2477680356801</v>
      </c>
      <c r="E29" s="109">
        <v>73000</v>
      </c>
      <c r="F29" s="110">
        <v>165.289238740597</v>
      </c>
      <c r="G29" s="109">
        <v>45300</v>
      </c>
      <c r="H29" s="110">
        <v>413.22309685149298</v>
      </c>
      <c r="I29" s="109">
        <v>44800</v>
      </c>
      <c r="J29" s="110">
        <v>1280.9916002396301</v>
      </c>
      <c r="K29" s="109">
        <v>99000</v>
      </c>
      <c r="L29" s="110">
        <v>826.44619370298699</v>
      </c>
      <c r="M29" s="109">
        <v>70600</v>
      </c>
      <c r="N29" s="110">
        <v>3347.1070844971</v>
      </c>
      <c r="O29" s="109">
        <v>66000</v>
      </c>
      <c r="P29" s="110">
        <v>2090.9088700685602</v>
      </c>
      <c r="Q29" s="109">
        <v>65000</v>
      </c>
      <c r="R29" s="110">
        <v>619.83464527724004</v>
      </c>
      <c r="S29" s="109">
        <v>59000</v>
      </c>
      <c r="T29" s="110">
        <v>371.900787166344</v>
      </c>
    </row>
    <row r="30" spans="2:20" ht="16.95" customHeight="1">
      <c r="B30" s="157" t="s">
        <v>89</v>
      </c>
      <c r="C30" s="106">
        <v>114838.94017576901</v>
      </c>
      <c r="D30" s="107">
        <v>2350.2028546045599</v>
      </c>
      <c r="E30" s="106">
        <v>101824.900641902</v>
      </c>
      <c r="F30" s="107">
        <v>225.934422232635</v>
      </c>
      <c r="G30" s="106">
        <v>64145.749745949797</v>
      </c>
      <c r="H30" s="107">
        <v>373.21944270846399</v>
      </c>
      <c r="I30" s="106">
        <v>63259.403970156403</v>
      </c>
      <c r="J30" s="107">
        <v>1626.4761752203401</v>
      </c>
      <c r="K30" s="108">
        <v>134428.84316960699</v>
      </c>
      <c r="L30" s="108">
        <v>1052.6940158786899</v>
      </c>
      <c r="M30" s="106">
        <v>88666.395745115005</v>
      </c>
      <c r="N30" s="107">
        <v>4963.8864472785299</v>
      </c>
      <c r="O30" s="106">
        <v>95786.879640803003</v>
      </c>
      <c r="P30" s="107">
        <v>3274.7536695697099</v>
      </c>
      <c r="Q30" s="106">
        <v>91705.049975919799</v>
      </c>
      <c r="R30" s="107">
        <v>1031.6613807997501</v>
      </c>
      <c r="S30" s="106">
        <v>77790.562714395302</v>
      </c>
      <c r="T30" s="107">
        <v>349.49427661593302</v>
      </c>
    </row>
    <row r="31" spans="2:20" ht="16.95" customHeight="1">
      <c r="B31" s="152"/>
      <c r="C31" s="109"/>
      <c r="D31" s="110"/>
      <c r="E31" s="109"/>
      <c r="F31" s="110"/>
      <c r="G31" s="109"/>
      <c r="H31" s="110"/>
      <c r="I31" s="109"/>
      <c r="J31" s="110"/>
      <c r="K31" s="111"/>
      <c r="L31" s="111"/>
      <c r="M31" s="109"/>
      <c r="N31" s="110"/>
      <c r="O31" s="109"/>
      <c r="P31" s="110"/>
      <c r="Q31" s="109"/>
      <c r="R31" s="110"/>
      <c r="S31" s="109"/>
      <c r="T31" s="110"/>
    </row>
    <row r="32" spans="2:20" ht="16.95" customHeight="1">
      <c r="B32" s="152" t="s">
        <v>87</v>
      </c>
      <c r="C32" s="97"/>
      <c r="D32" s="98"/>
      <c r="E32" s="97"/>
      <c r="F32" s="98"/>
      <c r="G32" s="97"/>
      <c r="H32" s="98"/>
      <c r="I32" s="97"/>
      <c r="J32" s="98"/>
      <c r="K32" s="99"/>
      <c r="L32" s="99"/>
      <c r="M32" s="97"/>
      <c r="N32" s="98"/>
      <c r="O32" s="97"/>
      <c r="P32" s="98"/>
      <c r="Q32" s="97"/>
      <c r="R32" s="98"/>
      <c r="S32" s="97"/>
      <c r="T32" s="98"/>
    </row>
    <row r="33" spans="2:20" ht="16.95" customHeight="1">
      <c r="B33" s="152" t="s">
        <v>139</v>
      </c>
      <c r="C33" s="100">
        <v>988096</v>
      </c>
      <c r="D33" s="101">
        <v>19200.226555412701</v>
      </c>
      <c r="E33" s="100">
        <v>49186695</v>
      </c>
      <c r="F33" s="101">
        <v>90794.193586735302</v>
      </c>
      <c r="G33" s="100">
        <v>8361177</v>
      </c>
      <c r="H33" s="101">
        <v>45407.213872323198</v>
      </c>
      <c r="I33" s="100">
        <v>345044</v>
      </c>
      <c r="J33" s="101">
        <v>8734.5828722754395</v>
      </c>
      <c r="K33" s="102">
        <v>4518595</v>
      </c>
      <c r="L33" s="102">
        <v>30202.393616148202</v>
      </c>
      <c r="M33" s="100">
        <v>107663</v>
      </c>
      <c r="N33" s="101">
        <v>5467.0160385640202</v>
      </c>
      <c r="O33" s="100">
        <v>355606</v>
      </c>
      <c r="P33" s="101">
        <v>11378.8778002321</v>
      </c>
      <c r="Q33" s="100">
        <v>2497501</v>
      </c>
      <c r="R33" s="101">
        <v>32771.034330229399</v>
      </c>
      <c r="S33" s="100">
        <v>12446483</v>
      </c>
      <c r="T33" s="101">
        <v>53537.799722087999</v>
      </c>
    </row>
    <row r="34" spans="2:20" ht="16.95" customHeight="1">
      <c r="B34" s="154" t="s">
        <v>129</v>
      </c>
      <c r="C34" s="100">
        <v>46288</v>
      </c>
      <c r="D34" s="101">
        <v>4756.7933701341799</v>
      </c>
      <c r="E34" s="100">
        <v>1097674</v>
      </c>
      <c r="F34" s="101">
        <v>21953.2186594698</v>
      </c>
      <c r="G34" s="100">
        <v>648774</v>
      </c>
      <c r="H34" s="101">
        <v>20748.632361504198</v>
      </c>
      <c r="I34" s="100">
        <v>27025</v>
      </c>
      <c r="J34" s="101">
        <v>2713.25384447346</v>
      </c>
      <c r="K34" s="102">
        <v>133725</v>
      </c>
      <c r="L34" s="102">
        <v>6799.3551140712998</v>
      </c>
      <c r="M34" s="100">
        <v>6393</v>
      </c>
      <c r="N34" s="101">
        <v>1627.7103350535101</v>
      </c>
      <c r="O34" s="100">
        <v>15434</v>
      </c>
      <c r="P34" s="101">
        <v>2977.96860697586</v>
      </c>
      <c r="Q34" s="100">
        <v>99876</v>
      </c>
      <c r="R34" s="101">
        <v>8371.4865061369201</v>
      </c>
      <c r="S34" s="100">
        <v>584596</v>
      </c>
      <c r="T34" s="101">
        <v>16048.1138375233</v>
      </c>
    </row>
    <row r="35" spans="2:20" ht="16.95" customHeight="1">
      <c r="B35" s="154" t="s">
        <v>132</v>
      </c>
      <c r="C35" s="100">
        <v>24217</v>
      </c>
      <c r="D35" s="101">
        <v>3217.1888944964398</v>
      </c>
      <c r="E35" s="100">
        <v>669243</v>
      </c>
      <c r="F35" s="101">
        <v>16018.1388805681</v>
      </c>
      <c r="G35" s="100">
        <v>324818</v>
      </c>
      <c r="H35" s="101">
        <v>14560.868228164099</v>
      </c>
      <c r="I35" s="100">
        <v>16840</v>
      </c>
      <c r="J35" s="101">
        <v>2327.2963866990599</v>
      </c>
      <c r="K35" s="102">
        <v>66703</v>
      </c>
      <c r="L35" s="102">
        <v>4728.2422890069602</v>
      </c>
      <c r="M35" s="100">
        <v>1433</v>
      </c>
      <c r="N35" s="101">
        <v>967.40854216561502</v>
      </c>
      <c r="O35" s="100">
        <v>6501</v>
      </c>
      <c r="P35" s="101">
        <v>1703.57601008144</v>
      </c>
      <c r="Q35" s="100">
        <v>54383</v>
      </c>
      <c r="R35" s="101">
        <v>4267.3952749559403</v>
      </c>
      <c r="S35" s="100">
        <v>344952</v>
      </c>
      <c r="T35" s="101">
        <v>14299.501506967899</v>
      </c>
    </row>
    <row r="36" spans="2:20" ht="16.95" customHeight="1">
      <c r="B36" s="154" t="s">
        <v>133</v>
      </c>
      <c r="C36" s="100">
        <v>67135</v>
      </c>
      <c r="D36" s="101">
        <v>5749.2888612851502</v>
      </c>
      <c r="E36" s="100">
        <v>1774510</v>
      </c>
      <c r="F36" s="101">
        <v>25494.2268395383</v>
      </c>
      <c r="G36" s="100">
        <v>714294</v>
      </c>
      <c r="H36" s="101">
        <v>17967.628572090201</v>
      </c>
      <c r="I36" s="100">
        <v>32916</v>
      </c>
      <c r="J36" s="101">
        <v>3104.4567959676901</v>
      </c>
      <c r="K36" s="102">
        <v>190348</v>
      </c>
      <c r="L36" s="102">
        <v>8300.1513165333308</v>
      </c>
      <c r="M36" s="100">
        <v>4048</v>
      </c>
      <c r="N36" s="101">
        <v>1205.2901641523899</v>
      </c>
      <c r="O36" s="100">
        <v>14546</v>
      </c>
      <c r="P36" s="101">
        <v>2671.71757241058</v>
      </c>
      <c r="Q36" s="100">
        <v>142828</v>
      </c>
      <c r="R36" s="101">
        <v>8076.4838920498096</v>
      </c>
      <c r="S36" s="100">
        <v>925617</v>
      </c>
      <c r="T36" s="101">
        <v>18557.252473294298</v>
      </c>
    </row>
    <row r="37" spans="2:20" ht="16.95" customHeight="1">
      <c r="B37" s="154" t="s">
        <v>134</v>
      </c>
      <c r="C37" s="100">
        <v>60957</v>
      </c>
      <c r="D37" s="101">
        <v>5477.7954998414998</v>
      </c>
      <c r="E37" s="100">
        <v>2411644</v>
      </c>
      <c r="F37" s="101">
        <v>33643.388348707202</v>
      </c>
      <c r="G37" s="100">
        <v>784767</v>
      </c>
      <c r="H37" s="101">
        <v>20794.057524779699</v>
      </c>
      <c r="I37" s="100">
        <v>29474</v>
      </c>
      <c r="J37" s="101">
        <v>2875.45821195597</v>
      </c>
      <c r="K37" s="102">
        <v>190365</v>
      </c>
      <c r="L37" s="102">
        <v>8387.2049594654909</v>
      </c>
      <c r="M37" s="100">
        <v>6092</v>
      </c>
      <c r="N37" s="101">
        <v>1920.52742566951</v>
      </c>
      <c r="O37" s="100">
        <v>19658</v>
      </c>
      <c r="P37" s="101">
        <v>3055.0845934057202</v>
      </c>
      <c r="Q37" s="100">
        <v>149805</v>
      </c>
      <c r="R37" s="101">
        <v>9135.9195700933706</v>
      </c>
      <c r="S37" s="100">
        <v>1100936</v>
      </c>
      <c r="T37" s="101">
        <v>28567.7901260006</v>
      </c>
    </row>
    <row r="38" spans="2:20" ht="16.95" customHeight="1">
      <c r="B38" s="154" t="s">
        <v>135</v>
      </c>
      <c r="C38" s="100">
        <v>92918</v>
      </c>
      <c r="D38" s="101">
        <v>7146.2492823550501</v>
      </c>
      <c r="E38" s="100">
        <v>4379829</v>
      </c>
      <c r="F38" s="101">
        <v>40875.943256007202</v>
      </c>
      <c r="G38" s="100">
        <v>1098055</v>
      </c>
      <c r="H38" s="101">
        <v>24466.982815302399</v>
      </c>
      <c r="I38" s="100">
        <v>45112</v>
      </c>
      <c r="J38" s="101">
        <v>3347.65931024051</v>
      </c>
      <c r="K38" s="102">
        <v>315454</v>
      </c>
      <c r="L38" s="102">
        <v>12374.2097813089</v>
      </c>
      <c r="M38" s="100">
        <v>9184</v>
      </c>
      <c r="N38" s="101">
        <v>1966.4917864728</v>
      </c>
      <c r="O38" s="100">
        <v>37003</v>
      </c>
      <c r="P38" s="101">
        <v>4971.1851689668802</v>
      </c>
      <c r="Q38" s="100">
        <v>248459</v>
      </c>
      <c r="R38" s="101">
        <v>11017.1354786965</v>
      </c>
      <c r="S38" s="100">
        <v>1625321</v>
      </c>
      <c r="T38" s="101">
        <v>25961.6031158484</v>
      </c>
    </row>
    <row r="39" spans="2:20" ht="16.95" customHeight="1">
      <c r="B39" s="154" t="s">
        <v>136</v>
      </c>
      <c r="C39" s="100">
        <v>133568</v>
      </c>
      <c r="D39" s="101">
        <v>9016.9449907074995</v>
      </c>
      <c r="E39" s="100">
        <v>8103916</v>
      </c>
      <c r="F39" s="101">
        <v>54742.596240522202</v>
      </c>
      <c r="G39" s="100">
        <v>1477386</v>
      </c>
      <c r="H39" s="101">
        <v>24985.2293240904</v>
      </c>
      <c r="I39" s="100">
        <v>61472</v>
      </c>
      <c r="J39" s="101">
        <v>3496.5777315784098</v>
      </c>
      <c r="K39" s="102">
        <v>539350</v>
      </c>
      <c r="L39" s="102">
        <v>12370.128085292799</v>
      </c>
      <c r="M39" s="100">
        <v>20989</v>
      </c>
      <c r="N39" s="101">
        <v>3412.47800039191</v>
      </c>
      <c r="O39" s="100">
        <v>61060</v>
      </c>
      <c r="P39" s="101">
        <v>5043.4086361172904</v>
      </c>
      <c r="Q39" s="100">
        <v>415732</v>
      </c>
      <c r="R39" s="101">
        <v>14606.7427964704</v>
      </c>
      <c r="S39" s="100">
        <v>2403233</v>
      </c>
      <c r="T39" s="101">
        <v>35291.544416447301</v>
      </c>
    </row>
    <row r="40" spans="2:20" ht="16.95" customHeight="1">
      <c r="B40" s="154" t="s">
        <v>137</v>
      </c>
      <c r="C40" s="100">
        <v>109229</v>
      </c>
      <c r="D40" s="101">
        <v>7624.32599226614</v>
      </c>
      <c r="E40" s="100">
        <v>7385006</v>
      </c>
      <c r="F40" s="101">
        <v>51075.373572839599</v>
      </c>
      <c r="G40" s="100">
        <v>1077435</v>
      </c>
      <c r="H40" s="101">
        <v>21897.497392616198</v>
      </c>
      <c r="I40" s="100">
        <v>45867</v>
      </c>
      <c r="J40" s="101">
        <v>3329.9831539898601</v>
      </c>
      <c r="K40" s="102">
        <v>519757</v>
      </c>
      <c r="L40" s="102">
        <v>11831.1915186064</v>
      </c>
      <c r="M40" s="100">
        <v>17467</v>
      </c>
      <c r="N40" s="101">
        <v>2879.5921403214802</v>
      </c>
      <c r="O40" s="100">
        <v>46632</v>
      </c>
      <c r="P40" s="101">
        <v>3657.8709701592502</v>
      </c>
      <c r="Q40" s="100">
        <v>356114</v>
      </c>
      <c r="R40" s="101">
        <v>11466.5001644276</v>
      </c>
      <c r="S40" s="100">
        <v>1767752</v>
      </c>
      <c r="T40" s="101">
        <v>29775.5736566919</v>
      </c>
    </row>
    <row r="41" spans="2:20" ht="16.95" customHeight="1">
      <c r="B41" s="154" t="s">
        <v>138</v>
      </c>
      <c r="C41" s="100">
        <v>169808</v>
      </c>
      <c r="D41" s="101">
        <v>9015.0908075101397</v>
      </c>
      <c r="E41" s="100">
        <v>10609150</v>
      </c>
      <c r="F41" s="101">
        <v>54829.598515072103</v>
      </c>
      <c r="G41" s="100">
        <v>1230716</v>
      </c>
      <c r="H41" s="101">
        <v>25533.351358999698</v>
      </c>
      <c r="I41" s="100">
        <v>49400</v>
      </c>
      <c r="J41" s="101">
        <v>3727.8515123177899</v>
      </c>
      <c r="K41" s="102">
        <v>882032</v>
      </c>
      <c r="L41" s="102">
        <v>18925.706873535401</v>
      </c>
      <c r="M41" s="100">
        <v>20288</v>
      </c>
      <c r="N41" s="101">
        <v>3061.3481379618502</v>
      </c>
      <c r="O41" s="100">
        <v>68230</v>
      </c>
      <c r="P41" s="101">
        <v>5321.2582708681302</v>
      </c>
      <c r="Q41" s="100">
        <v>474426</v>
      </c>
      <c r="R41" s="101">
        <v>14878.2215972292</v>
      </c>
      <c r="S41" s="100">
        <v>2050589</v>
      </c>
      <c r="T41" s="101">
        <v>29042.2889853573</v>
      </c>
    </row>
    <row r="42" spans="2:20" ht="16.95" customHeight="1">
      <c r="B42" s="154" t="s">
        <v>130</v>
      </c>
      <c r="C42" s="100">
        <v>99967</v>
      </c>
      <c r="D42" s="101">
        <v>6656.3702773902096</v>
      </c>
      <c r="E42" s="100">
        <v>5514675</v>
      </c>
      <c r="F42" s="101">
        <v>45465.152509973501</v>
      </c>
      <c r="G42" s="100">
        <v>532646</v>
      </c>
      <c r="H42" s="101">
        <v>15077.7312421306</v>
      </c>
      <c r="I42" s="100">
        <v>19567</v>
      </c>
      <c r="J42" s="101">
        <v>2518.1585100163002</v>
      </c>
      <c r="K42" s="102">
        <v>593779</v>
      </c>
      <c r="L42" s="102">
        <v>14418.824092309</v>
      </c>
      <c r="M42" s="100">
        <v>12482</v>
      </c>
      <c r="N42" s="101">
        <v>2808.14658728003</v>
      </c>
      <c r="O42" s="100">
        <v>38982</v>
      </c>
      <c r="P42" s="101">
        <v>4478.3845839399801</v>
      </c>
      <c r="Q42" s="100">
        <v>246339</v>
      </c>
      <c r="R42" s="101">
        <v>8966.5826980562906</v>
      </c>
      <c r="S42" s="100">
        <v>842258</v>
      </c>
      <c r="T42" s="101">
        <v>19465.8282990921</v>
      </c>
    </row>
    <row r="43" spans="2:20" ht="16.95" customHeight="1">
      <c r="B43" s="154" t="s">
        <v>131</v>
      </c>
      <c r="C43" s="100">
        <v>184009</v>
      </c>
      <c r="D43" s="101">
        <v>8713.1050664201393</v>
      </c>
      <c r="E43" s="100">
        <v>7241048</v>
      </c>
      <c r="F43" s="101">
        <v>43498.930302486697</v>
      </c>
      <c r="G43" s="100">
        <v>472286</v>
      </c>
      <c r="H43" s="101">
        <v>15250.176262688699</v>
      </c>
      <c r="I43" s="100">
        <v>17371</v>
      </c>
      <c r="J43" s="101">
        <v>2451.8666506136201</v>
      </c>
      <c r="K43" s="100">
        <v>1087082</v>
      </c>
      <c r="L43" s="101">
        <v>18460.095429115299</v>
      </c>
      <c r="M43" s="100">
        <v>9287</v>
      </c>
      <c r="N43" s="101">
        <v>2095.87519139917</v>
      </c>
      <c r="O43" s="100">
        <v>47560</v>
      </c>
      <c r="P43" s="101">
        <v>4428.2189148564603</v>
      </c>
      <c r="Q43" s="100">
        <v>309539</v>
      </c>
      <c r="R43" s="101">
        <v>10724.444444549999</v>
      </c>
      <c r="S43" s="100">
        <v>801229</v>
      </c>
      <c r="T43" s="101">
        <v>16738.3281853023</v>
      </c>
    </row>
    <row r="44" spans="2:20" ht="16.95" customHeight="1">
      <c r="B44" s="155" t="s">
        <v>88</v>
      </c>
      <c r="C44" s="109">
        <v>90000</v>
      </c>
      <c r="D44" s="110">
        <v>2479.3385811089602</v>
      </c>
      <c r="E44" s="109">
        <v>95000</v>
      </c>
      <c r="F44" s="110">
        <v>206.611548425747</v>
      </c>
      <c r="G44" s="109">
        <v>59300</v>
      </c>
      <c r="H44" s="110">
        <v>578.51233559209095</v>
      </c>
      <c r="I44" s="109">
        <v>57700</v>
      </c>
      <c r="J44" s="110">
        <v>2066.1154842574701</v>
      </c>
      <c r="K44" s="109">
        <v>114100</v>
      </c>
      <c r="L44" s="110">
        <v>950.41312275843495</v>
      </c>
      <c r="M44" s="109">
        <v>80200</v>
      </c>
      <c r="N44" s="110">
        <v>6776.8587883644896</v>
      </c>
      <c r="O44" s="109">
        <v>86700</v>
      </c>
      <c r="P44" s="110">
        <v>3677.68556197829</v>
      </c>
      <c r="Q44" s="109">
        <v>83380</v>
      </c>
      <c r="R44" s="110">
        <v>1239.6692905544801</v>
      </c>
      <c r="S44" s="109">
        <v>66000</v>
      </c>
      <c r="T44" s="110">
        <v>458.67763750515797</v>
      </c>
    </row>
    <row r="45" spans="2:20" ht="16.95" customHeight="1">
      <c r="B45" s="155" t="s">
        <v>89</v>
      </c>
      <c r="C45" s="106">
        <v>132280.01571049</v>
      </c>
      <c r="D45" s="107">
        <v>3009.4588143186602</v>
      </c>
      <c r="E45" s="106">
        <v>125401.96942791701</v>
      </c>
      <c r="F45" s="107">
        <v>273.89309194047001</v>
      </c>
      <c r="G45" s="106">
        <v>78471.885916788393</v>
      </c>
      <c r="H45" s="107">
        <v>557.50673802908602</v>
      </c>
      <c r="I45" s="106">
        <v>76129.099103302797</v>
      </c>
      <c r="J45" s="107">
        <v>2213.4517915470501</v>
      </c>
      <c r="K45" s="108">
        <v>152388.469690025</v>
      </c>
      <c r="L45" s="108">
        <v>1316.4407662266101</v>
      </c>
      <c r="M45" s="106">
        <v>102265.095399534</v>
      </c>
      <c r="N45" s="107">
        <v>6497.2836267849498</v>
      </c>
      <c r="O45" s="106">
        <v>116101.97318380501</v>
      </c>
      <c r="P45" s="107">
        <v>4080.9910255275199</v>
      </c>
      <c r="Q45" s="106">
        <v>111501.299266747</v>
      </c>
      <c r="R45" s="107">
        <v>1487.9868783598299</v>
      </c>
      <c r="S45" s="106">
        <v>85860.470946210306</v>
      </c>
      <c r="T45" s="107">
        <v>469.09574025548199</v>
      </c>
    </row>
    <row r="46" spans="2:20" ht="16.95" customHeight="1">
      <c r="B46" s="153"/>
      <c r="C46" s="109"/>
      <c r="D46" s="110"/>
      <c r="E46" s="109"/>
      <c r="F46" s="110"/>
      <c r="G46" s="109"/>
      <c r="H46" s="110"/>
      <c r="I46" s="109"/>
      <c r="J46" s="110"/>
      <c r="K46" s="111"/>
      <c r="L46" s="111"/>
      <c r="M46" s="109"/>
      <c r="N46" s="110"/>
      <c r="O46" s="109"/>
      <c r="P46" s="110"/>
      <c r="Q46" s="109"/>
      <c r="R46" s="110"/>
      <c r="S46" s="109"/>
      <c r="T46" s="110"/>
    </row>
    <row r="47" spans="2:20" ht="16.95" customHeight="1">
      <c r="B47" s="152" t="s">
        <v>214</v>
      </c>
      <c r="C47" s="109"/>
      <c r="D47" s="110"/>
      <c r="E47" s="109"/>
      <c r="F47" s="110"/>
      <c r="G47" s="109"/>
      <c r="H47" s="110"/>
      <c r="I47" s="109"/>
      <c r="J47" s="110"/>
      <c r="K47" s="115">
        <f>K49/K48</f>
        <v>0.5783573930420508</v>
      </c>
      <c r="L47" s="111"/>
      <c r="M47" s="109"/>
      <c r="N47" s="110"/>
      <c r="O47" s="109"/>
      <c r="P47" s="110"/>
      <c r="Q47" s="109"/>
      <c r="R47" s="110"/>
      <c r="S47" s="109"/>
      <c r="T47" s="110"/>
    </row>
    <row r="48" spans="2:20" ht="16.95" customHeight="1">
      <c r="B48" s="152" t="s">
        <v>220</v>
      </c>
      <c r="C48" s="100">
        <f t="shared" ref="C48:T48" si="0">C12</f>
        <v>1801174</v>
      </c>
      <c r="D48" s="101">
        <f t="shared" si="0"/>
        <v>34939.660474833203</v>
      </c>
      <c r="E48" s="100">
        <f t="shared" si="0"/>
        <v>92213769</v>
      </c>
      <c r="F48" s="101">
        <f t="shared" si="0"/>
        <v>111405.236312945</v>
      </c>
      <c r="G48" s="100">
        <f t="shared" si="0"/>
        <v>17082778</v>
      </c>
      <c r="H48" s="101">
        <f t="shared" si="0"/>
        <v>76577.832655582606</v>
      </c>
      <c r="I48" s="100">
        <f t="shared" si="0"/>
        <v>655035</v>
      </c>
      <c r="J48" s="101">
        <f t="shared" si="0"/>
        <v>12517.3509090935</v>
      </c>
      <c r="K48" s="100">
        <f t="shared" si="0"/>
        <v>9612890</v>
      </c>
      <c r="L48" s="101">
        <f t="shared" si="0"/>
        <v>44207.956041544603</v>
      </c>
      <c r="M48" s="100">
        <f t="shared" si="0"/>
        <v>242778</v>
      </c>
      <c r="N48" s="101">
        <f t="shared" si="0"/>
        <v>10222.598096902901</v>
      </c>
      <c r="O48" s="100">
        <f t="shared" si="0"/>
        <v>799649</v>
      </c>
      <c r="P48" s="101">
        <f t="shared" si="0"/>
        <v>24424.9145652527</v>
      </c>
      <c r="Q48" s="100">
        <f t="shared" si="0"/>
        <v>5705319</v>
      </c>
      <c r="R48" s="101">
        <f t="shared" si="0"/>
        <v>60714.627909518102</v>
      </c>
      <c r="S48" s="100">
        <f t="shared" si="0"/>
        <v>28370642</v>
      </c>
      <c r="T48" s="101">
        <f t="shared" si="0"/>
        <v>75402.321141864304</v>
      </c>
    </row>
    <row r="49" spans="2:20" ht="16.95" customHeight="1">
      <c r="B49" s="155" t="s">
        <v>215</v>
      </c>
      <c r="C49" s="100">
        <v>971275</v>
      </c>
      <c r="D49" s="101">
        <v>23006.668611702102</v>
      </c>
      <c r="E49" s="100">
        <v>43248418</v>
      </c>
      <c r="F49" s="101">
        <v>135030.32625262401</v>
      </c>
      <c r="G49" s="100">
        <v>5765623</v>
      </c>
      <c r="H49" s="101">
        <v>55540.063365253802</v>
      </c>
      <c r="I49" s="100">
        <v>208781</v>
      </c>
      <c r="J49" s="101">
        <v>6757.8703368859997</v>
      </c>
      <c r="K49" s="102">
        <v>5559686</v>
      </c>
      <c r="L49" s="102">
        <v>41239.432337079299</v>
      </c>
      <c r="M49" s="100">
        <v>71866</v>
      </c>
      <c r="N49" s="101">
        <v>5997.0407183932202</v>
      </c>
      <c r="O49" s="100">
        <v>362157</v>
      </c>
      <c r="P49" s="101">
        <v>12082.0125923511</v>
      </c>
      <c r="Q49" s="100">
        <v>2390075</v>
      </c>
      <c r="R49" s="101">
        <v>39470.740472028403</v>
      </c>
      <c r="S49" s="100">
        <v>7539942</v>
      </c>
      <c r="T49" s="101">
        <v>75852.844399334601</v>
      </c>
    </row>
    <row r="50" spans="2:20" ht="16.95" customHeight="1">
      <c r="B50" s="155" t="s">
        <v>216</v>
      </c>
      <c r="C50" s="100">
        <v>208008</v>
      </c>
      <c r="D50" s="101">
        <v>10808.4515947975</v>
      </c>
      <c r="E50" s="100">
        <v>12225762</v>
      </c>
      <c r="F50" s="101">
        <v>77759.116162130405</v>
      </c>
      <c r="G50" s="100">
        <v>3774113</v>
      </c>
      <c r="H50" s="101">
        <v>49372.260905538598</v>
      </c>
      <c r="I50" s="100">
        <v>144313</v>
      </c>
      <c r="J50" s="101">
        <v>5865.6819867467202</v>
      </c>
      <c r="K50" s="102">
        <v>1383987</v>
      </c>
      <c r="L50" s="102">
        <v>22251.391301453601</v>
      </c>
      <c r="M50" s="100">
        <v>49837</v>
      </c>
      <c r="N50" s="101">
        <v>4060.8766999845602</v>
      </c>
      <c r="O50" s="100">
        <v>135718</v>
      </c>
      <c r="P50" s="101">
        <v>10044.335852586901</v>
      </c>
      <c r="Q50" s="100">
        <v>1005721</v>
      </c>
      <c r="R50" s="101">
        <v>21906.7602197386</v>
      </c>
      <c r="S50" s="100">
        <v>6246522</v>
      </c>
      <c r="T50" s="101">
        <v>52028.499795611002</v>
      </c>
    </row>
    <row r="51" spans="2:20" ht="16.95" customHeight="1">
      <c r="B51" s="155" t="s">
        <v>217</v>
      </c>
      <c r="C51" s="100">
        <v>355956</v>
      </c>
      <c r="D51" s="101">
        <v>16145.240217210099</v>
      </c>
      <c r="E51" s="100">
        <v>18809042</v>
      </c>
      <c r="F51" s="101">
        <v>85226.463784884603</v>
      </c>
      <c r="G51" s="100">
        <v>3632560</v>
      </c>
      <c r="H51" s="101">
        <v>45083.2542333522</v>
      </c>
      <c r="I51" s="100">
        <v>130438</v>
      </c>
      <c r="J51" s="101">
        <v>5800.8422111042401</v>
      </c>
      <c r="K51" s="102">
        <v>1495592</v>
      </c>
      <c r="L51" s="102">
        <v>24333.520465776099</v>
      </c>
      <c r="M51" s="100">
        <v>57275</v>
      </c>
      <c r="N51" s="101">
        <v>5632.4111896716804</v>
      </c>
      <c r="O51" s="100">
        <v>146788</v>
      </c>
      <c r="P51" s="101">
        <v>9442.54803637636</v>
      </c>
      <c r="Q51" s="100">
        <v>1160964</v>
      </c>
      <c r="R51" s="101">
        <v>24990.481859104399</v>
      </c>
      <c r="S51" s="100">
        <v>5555865</v>
      </c>
      <c r="T51" s="101">
        <v>51133.957904072602</v>
      </c>
    </row>
    <row r="52" spans="2:20" ht="16.95" customHeight="1">
      <c r="B52" s="155" t="s">
        <v>218</v>
      </c>
      <c r="C52" s="100">
        <v>77691</v>
      </c>
      <c r="D52" s="101">
        <v>7298.5464202785797</v>
      </c>
      <c r="E52" s="100">
        <v>7455547</v>
      </c>
      <c r="F52" s="101">
        <v>53763.1160614166</v>
      </c>
      <c r="G52" s="100">
        <v>783073</v>
      </c>
      <c r="H52" s="101">
        <v>18488.3553474441</v>
      </c>
      <c r="I52" s="100">
        <v>73742</v>
      </c>
      <c r="J52" s="101">
        <v>4556.8193516814699</v>
      </c>
      <c r="K52" s="102">
        <v>243919</v>
      </c>
      <c r="L52" s="102">
        <v>10166.278692543599</v>
      </c>
      <c r="M52" s="100">
        <v>19620</v>
      </c>
      <c r="N52" s="101">
        <v>2638.6048697393999</v>
      </c>
      <c r="O52" s="100">
        <v>55461</v>
      </c>
      <c r="P52" s="101">
        <v>3971.4463900893502</v>
      </c>
      <c r="Q52" s="100">
        <v>421369</v>
      </c>
      <c r="R52" s="101">
        <v>13180.8392677026</v>
      </c>
      <c r="S52" s="100">
        <v>4191013</v>
      </c>
      <c r="T52" s="101">
        <v>46898.504571293197</v>
      </c>
    </row>
    <row r="53" spans="2:20" ht="16.95" customHeight="1">
      <c r="B53" s="155" t="s">
        <v>219</v>
      </c>
      <c r="C53" s="112">
        <v>188244</v>
      </c>
      <c r="D53" s="113">
        <v>11276.6904137521</v>
      </c>
      <c r="E53" s="112">
        <v>10475000</v>
      </c>
      <c r="F53" s="113">
        <v>68283.730378673004</v>
      </c>
      <c r="G53" s="112">
        <v>3127409</v>
      </c>
      <c r="H53" s="113">
        <v>40296.292040524102</v>
      </c>
      <c r="I53" s="112">
        <v>97761</v>
      </c>
      <c r="J53" s="113">
        <v>5821.56968155905</v>
      </c>
      <c r="K53" s="114">
        <v>929706</v>
      </c>
      <c r="L53" s="114">
        <v>19426.5212666556</v>
      </c>
      <c r="M53" s="112">
        <v>44180</v>
      </c>
      <c r="N53" s="113">
        <v>5124.0469894122798</v>
      </c>
      <c r="O53" s="112">
        <v>99525</v>
      </c>
      <c r="P53" s="113">
        <v>7326.71892287827</v>
      </c>
      <c r="Q53" s="112">
        <v>727190</v>
      </c>
      <c r="R53" s="113">
        <v>18015.337954934501</v>
      </c>
      <c r="S53" s="112">
        <v>4837300</v>
      </c>
      <c r="T53" s="113">
        <v>54687.617233188001</v>
      </c>
    </row>
    <row r="54" spans="2:20" ht="16.95" customHeight="1">
      <c r="B54" s="153"/>
      <c r="C54" s="100"/>
      <c r="D54" s="98"/>
      <c r="E54" s="97"/>
      <c r="F54" s="98"/>
      <c r="G54" s="97"/>
      <c r="H54" s="98"/>
      <c r="I54" s="97"/>
      <c r="J54" s="98"/>
      <c r="K54" s="99"/>
      <c r="L54" s="99"/>
      <c r="M54" s="97"/>
      <c r="N54" s="98"/>
      <c r="O54" s="97"/>
      <c r="P54" s="98"/>
      <c r="Q54" s="97"/>
      <c r="R54" s="98"/>
      <c r="S54" s="97"/>
      <c r="T54" s="98"/>
    </row>
    <row r="55" spans="2:20" ht="16.95" customHeight="1">
      <c r="B55" s="152" t="s">
        <v>213</v>
      </c>
      <c r="C55" s="100"/>
      <c r="D55" s="101"/>
      <c r="E55" s="100"/>
      <c r="F55" s="101"/>
      <c r="G55" s="100"/>
      <c r="H55" s="101"/>
      <c r="I55" s="100"/>
      <c r="J55" s="101"/>
      <c r="K55" s="102"/>
      <c r="L55" s="102"/>
      <c r="M55" s="100"/>
      <c r="N55" s="101"/>
      <c r="O55" s="100"/>
      <c r="P55" s="101"/>
      <c r="Q55" s="100"/>
      <c r="R55" s="101"/>
      <c r="S55" s="100"/>
      <c r="T55" s="101"/>
    </row>
    <row r="56" spans="2:20" ht="16.95" customHeight="1">
      <c r="B56" s="152" t="s">
        <v>226</v>
      </c>
      <c r="C56" s="100">
        <f>SUM(C57:C61)</f>
        <v>3763172</v>
      </c>
      <c r="D56" s="101">
        <f>SQRT(SUMSQ(D57:D61))</f>
        <v>71321.499124454233</v>
      </c>
      <c r="E56" s="100">
        <f>SUM(E57:E61)</f>
        <v>185444782</v>
      </c>
      <c r="F56" s="101">
        <f>SQRT(SUMSQ(F57:F61))</f>
        <v>342783.29323058994</v>
      </c>
      <c r="G56" s="100">
        <f>SUM(G57:G61)</f>
        <v>37566731</v>
      </c>
      <c r="H56" s="101">
        <f>SQRT(SUMSQ(H57:H61))</f>
        <v>210027.66600383876</v>
      </c>
      <c r="I56" s="100">
        <f>SUM(I57:I61)</f>
        <v>1679296</v>
      </c>
      <c r="J56" s="101">
        <f>SQRT(SUMSQ(J57:J61))</f>
        <v>30856.479609557133</v>
      </c>
      <c r="K56" s="100">
        <f>SUM(K57:K61)</f>
        <v>18350099</v>
      </c>
      <c r="L56" s="101">
        <f>SQRT(SUMSQ(L57:L61))</f>
        <v>97900.709756039389</v>
      </c>
      <c r="M56" s="100">
        <f>SUM(M57:M61)</f>
        <v>529332</v>
      </c>
      <c r="N56" s="101">
        <f>SQRT(SUMSQ(N57:N61))</f>
        <v>22496.922200110974</v>
      </c>
      <c r="O56" s="100">
        <f>SUM(O57:O61)</f>
        <v>1784963</v>
      </c>
      <c r="P56" s="101">
        <f>SQRT(SUMSQ(P57:P61))</f>
        <v>46051.460127884078</v>
      </c>
      <c r="Q56" s="100">
        <f>SUM(Q57:Q61)</f>
        <v>13887222</v>
      </c>
      <c r="R56" s="101">
        <f>SQRT(SUMSQ(R57:R61))</f>
        <v>117902.913875871</v>
      </c>
      <c r="S56" s="100">
        <f>SUM(S57:S61)</f>
        <v>61437547</v>
      </c>
      <c r="T56" s="101">
        <f>SQRT(SUMSQ(T57:T61))</f>
        <v>270449.61539674044</v>
      </c>
    </row>
    <row r="57" spans="2:20" ht="16.95" customHeight="1">
      <c r="B57" s="155" t="s">
        <v>221</v>
      </c>
      <c r="C57" s="100">
        <v>300723</v>
      </c>
      <c r="D57" s="101">
        <v>22390.253217839701</v>
      </c>
      <c r="E57" s="100">
        <v>8566497</v>
      </c>
      <c r="F57" s="101">
        <v>100639.50192950301</v>
      </c>
      <c r="G57" s="100">
        <v>4023180</v>
      </c>
      <c r="H57" s="101">
        <v>85440.650844872202</v>
      </c>
      <c r="I57" s="100">
        <v>225781</v>
      </c>
      <c r="J57" s="101">
        <v>13935.3665582966</v>
      </c>
      <c r="K57" s="102">
        <v>930096</v>
      </c>
      <c r="L57" s="102">
        <v>28300.539821582701</v>
      </c>
      <c r="M57" s="100">
        <v>40784</v>
      </c>
      <c r="N57" s="101">
        <v>5232.2068308213602</v>
      </c>
      <c r="O57" s="100">
        <v>142435</v>
      </c>
      <c r="P57" s="101">
        <v>13191.8713939102</v>
      </c>
      <c r="Q57" s="100">
        <v>953754</v>
      </c>
      <c r="R57" s="101">
        <v>24913.832953610101</v>
      </c>
      <c r="S57" s="100">
        <v>4959115</v>
      </c>
      <c r="T57" s="101">
        <v>79408.411325972702</v>
      </c>
    </row>
    <row r="58" spans="2:20" ht="16.95" customHeight="1">
      <c r="B58" s="155" t="s">
        <v>222</v>
      </c>
      <c r="C58" s="100">
        <v>337032</v>
      </c>
      <c r="D58" s="101">
        <v>25057.503286139501</v>
      </c>
      <c r="E58" s="100">
        <v>8845522</v>
      </c>
      <c r="F58" s="101">
        <v>96008.961992256503</v>
      </c>
      <c r="G58" s="100">
        <v>4080326</v>
      </c>
      <c r="H58" s="101">
        <v>77999.860605922499</v>
      </c>
      <c r="I58" s="100">
        <v>206595</v>
      </c>
      <c r="J58" s="101">
        <v>12221.357596301999</v>
      </c>
      <c r="K58" s="102">
        <v>876188</v>
      </c>
      <c r="L58" s="102">
        <v>29287.061717393801</v>
      </c>
      <c r="M58" s="100">
        <v>47400</v>
      </c>
      <c r="N58" s="101">
        <v>7746.1594411095903</v>
      </c>
      <c r="O58" s="100">
        <v>122925</v>
      </c>
      <c r="P58" s="101">
        <v>14699.312094721001</v>
      </c>
      <c r="Q58" s="100">
        <v>977958</v>
      </c>
      <c r="R58" s="101">
        <v>31072.963340502101</v>
      </c>
      <c r="S58" s="100">
        <v>5831873</v>
      </c>
      <c r="T58" s="101">
        <v>102013.88903233899</v>
      </c>
    </row>
    <row r="59" spans="2:20" ht="16.95" customHeight="1">
      <c r="B59" s="155" t="s">
        <v>223</v>
      </c>
      <c r="C59" s="100">
        <v>315647</v>
      </c>
      <c r="D59" s="101">
        <v>23809.690346761199</v>
      </c>
      <c r="E59" s="100">
        <v>11322755</v>
      </c>
      <c r="F59" s="101">
        <v>121620.09735947401</v>
      </c>
      <c r="G59" s="100">
        <v>4183970</v>
      </c>
      <c r="H59" s="101">
        <v>82562.981071468806</v>
      </c>
      <c r="I59" s="100">
        <v>201300</v>
      </c>
      <c r="J59" s="101">
        <v>14269.1322692748</v>
      </c>
      <c r="K59" s="102">
        <v>1082430</v>
      </c>
      <c r="L59" s="102">
        <v>36174.911230589802</v>
      </c>
      <c r="M59" s="100">
        <v>50210</v>
      </c>
      <c r="N59" s="101">
        <v>9059.3222411808401</v>
      </c>
      <c r="O59" s="100">
        <v>140850</v>
      </c>
      <c r="P59" s="101">
        <v>13905.053519060701</v>
      </c>
      <c r="Q59" s="100">
        <v>1111200</v>
      </c>
      <c r="R59" s="101">
        <v>38082.175482380102</v>
      </c>
      <c r="S59" s="100">
        <v>7136004</v>
      </c>
      <c r="T59" s="101">
        <v>109033.98265499101</v>
      </c>
    </row>
    <row r="60" spans="2:20" ht="16.95" customHeight="1">
      <c r="B60" s="155" t="s">
        <v>224</v>
      </c>
      <c r="C60" s="100">
        <v>289726</v>
      </c>
      <c r="D60" s="101">
        <v>22421.5851655771</v>
      </c>
      <c r="E60" s="100">
        <v>12433628</v>
      </c>
      <c r="F60" s="101">
        <v>129210.79934959501</v>
      </c>
      <c r="G60" s="100">
        <v>3656276</v>
      </c>
      <c r="H60" s="101">
        <v>73436.1732236799</v>
      </c>
      <c r="I60" s="100">
        <v>165697</v>
      </c>
      <c r="J60" s="101">
        <v>10987.5774236219</v>
      </c>
      <c r="K60" s="102">
        <v>1067229</v>
      </c>
      <c r="L60" s="102">
        <v>38158.224285254197</v>
      </c>
      <c r="M60" s="100">
        <v>57324</v>
      </c>
      <c r="N60" s="101">
        <v>9176.9419883278006</v>
      </c>
      <c r="O60" s="100">
        <v>141490</v>
      </c>
      <c r="P60" s="101">
        <v>13965.1491106228</v>
      </c>
      <c r="Q60" s="100">
        <v>1094678</v>
      </c>
      <c r="R60" s="101">
        <v>36583.442193356503</v>
      </c>
      <c r="S60" s="100">
        <v>6946816</v>
      </c>
      <c r="T60" s="101">
        <v>104536.382672184</v>
      </c>
    </row>
    <row r="61" spans="2:20" ht="16.95" customHeight="1">
      <c r="B61" s="158" t="s">
        <v>225</v>
      </c>
      <c r="C61" s="112">
        <v>2520044</v>
      </c>
      <c r="D61" s="113">
        <v>53739.422136079702</v>
      </c>
      <c r="E61" s="112">
        <v>144276380</v>
      </c>
      <c r="F61" s="113">
        <v>258200.45940367799</v>
      </c>
      <c r="G61" s="112">
        <v>21622979</v>
      </c>
      <c r="H61" s="113">
        <v>136080.931928523</v>
      </c>
      <c r="I61" s="112">
        <v>879923</v>
      </c>
      <c r="J61" s="113">
        <v>16859.161246221302</v>
      </c>
      <c r="K61" s="112">
        <v>14394156</v>
      </c>
      <c r="L61" s="113">
        <v>71841.646343607907</v>
      </c>
      <c r="M61" s="112">
        <v>333614</v>
      </c>
      <c r="N61" s="113">
        <v>15888.5163040346</v>
      </c>
      <c r="O61" s="112">
        <v>1237263</v>
      </c>
      <c r="P61" s="113">
        <v>36636.946241857397</v>
      </c>
      <c r="Q61" s="112">
        <v>9749632</v>
      </c>
      <c r="R61" s="113">
        <v>97602.605728715207</v>
      </c>
      <c r="S61" s="112">
        <v>36563739</v>
      </c>
      <c r="T61" s="113">
        <v>183341.75860298</v>
      </c>
    </row>
    <row r="62" spans="2:20" ht="12" customHeight="1">
      <c r="B62" s="85"/>
    </row>
    <row r="63" spans="2:20">
      <c r="B63" s="116" t="s">
        <v>235</v>
      </c>
    </row>
  </sheetData>
  <mergeCells count="10">
    <mergeCell ref="C6:D6"/>
    <mergeCell ref="E5:S5"/>
    <mergeCell ref="E6:F6"/>
    <mergeCell ref="G6:H6"/>
    <mergeCell ref="I6:J6"/>
    <mergeCell ref="K6:L6"/>
    <mergeCell ref="M6:N6"/>
    <mergeCell ref="O6:P6"/>
    <mergeCell ref="Q6:R6"/>
    <mergeCell ref="S6:T6"/>
  </mergeCells>
  <pageMargins left="0" right="0" top="0" bottom="0" header="0.3" footer="0.3"/>
  <pageSetup scale="22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1CEA-F9FF-3C44-B17F-6A737E0FF120}">
  <dimension ref="A1:S68"/>
  <sheetViews>
    <sheetView zoomScale="75" workbookViewId="0">
      <selection activeCell="F70" sqref="F70"/>
    </sheetView>
  </sheetViews>
  <sheetFormatPr defaultColWidth="11.19921875" defaultRowHeight="15.6"/>
  <cols>
    <col min="1" max="1" width="37.19921875" customWidth="1"/>
    <col min="2" max="19" width="14.796875" customWidth="1"/>
  </cols>
  <sheetData>
    <row r="1" spans="1:19" ht="23.4">
      <c r="A1" s="27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>
      <c r="A2" s="28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6"/>
    </row>
    <row r="3" spans="1:19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31"/>
    </row>
    <row r="4" spans="1:19" ht="18">
      <c r="A4" s="10"/>
      <c r="B4" s="344" t="s">
        <v>42</v>
      </c>
      <c r="C4" s="345"/>
      <c r="D4" s="343" t="s">
        <v>2</v>
      </c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</row>
    <row r="5" spans="1:19" ht="49.95" customHeight="1">
      <c r="A5" s="10"/>
      <c r="B5" s="346"/>
      <c r="C5" s="347"/>
      <c r="D5" s="340" t="s">
        <v>0</v>
      </c>
      <c r="E5" s="348"/>
      <c r="F5" s="340" t="s">
        <v>1</v>
      </c>
      <c r="G5" s="341"/>
      <c r="H5" s="342" t="s">
        <v>43</v>
      </c>
      <c r="I5" s="341"/>
      <c r="J5" s="342" t="s">
        <v>158</v>
      </c>
      <c r="K5" s="341"/>
      <c r="L5" s="342" t="s">
        <v>173</v>
      </c>
      <c r="M5" s="341"/>
      <c r="N5" s="340" t="s">
        <v>204</v>
      </c>
      <c r="O5" s="341"/>
      <c r="P5" s="340" t="s">
        <v>6</v>
      </c>
      <c r="Q5" s="341"/>
      <c r="R5" s="340" t="s">
        <v>160</v>
      </c>
      <c r="S5" s="341"/>
    </row>
    <row r="6" spans="1:19">
      <c r="A6" s="10"/>
      <c r="B6" s="12" t="s">
        <v>36</v>
      </c>
      <c r="C6" s="8" t="s">
        <v>199</v>
      </c>
      <c r="D6" s="14" t="s">
        <v>36</v>
      </c>
      <c r="E6" s="14" t="s">
        <v>199</v>
      </c>
      <c r="F6" s="14" t="s">
        <v>36</v>
      </c>
      <c r="G6" s="14" t="s">
        <v>199</v>
      </c>
      <c r="H6" s="14" t="s">
        <v>36</v>
      </c>
      <c r="I6" s="14" t="s">
        <v>199</v>
      </c>
      <c r="J6" s="55" t="s">
        <v>36</v>
      </c>
      <c r="K6" s="55" t="s">
        <v>199</v>
      </c>
      <c r="L6" s="14" t="s">
        <v>36</v>
      </c>
      <c r="M6" s="14" t="s">
        <v>199</v>
      </c>
      <c r="N6" s="14" t="s">
        <v>36</v>
      </c>
      <c r="O6" s="14" t="s">
        <v>199</v>
      </c>
      <c r="P6" s="14" t="s">
        <v>36</v>
      </c>
      <c r="Q6" s="14" t="s">
        <v>199</v>
      </c>
      <c r="R6" s="14" t="s">
        <v>36</v>
      </c>
      <c r="S6" s="14" t="s">
        <v>199</v>
      </c>
    </row>
    <row r="7" spans="1:19">
      <c r="A7" s="5"/>
      <c r="B7" s="2"/>
      <c r="C7" s="4"/>
      <c r="D7" s="2"/>
      <c r="E7" s="4"/>
      <c r="F7" s="2"/>
      <c r="G7" s="4"/>
      <c r="H7" s="2"/>
      <c r="I7" s="4"/>
      <c r="J7" s="2"/>
      <c r="K7" s="4"/>
      <c r="L7" s="2"/>
      <c r="M7" s="4"/>
      <c r="N7" s="2"/>
      <c r="O7" s="4"/>
      <c r="P7" s="2"/>
      <c r="Q7" s="4"/>
      <c r="R7" s="2"/>
      <c r="S7" s="4"/>
    </row>
    <row r="8" spans="1:19">
      <c r="A8" s="5" t="s">
        <v>3</v>
      </c>
      <c r="B8" s="17">
        <v>3806903</v>
      </c>
      <c r="C8" s="70">
        <v>68794.621700000003</v>
      </c>
      <c r="D8" s="17">
        <v>189496600</v>
      </c>
      <c r="E8" s="70">
        <v>86076.767500000002</v>
      </c>
      <c r="F8" s="17">
        <v>39203032</v>
      </c>
      <c r="G8" s="70">
        <v>95464.768100000001</v>
      </c>
      <c r="H8" s="17">
        <v>1754133</v>
      </c>
      <c r="I8" s="70">
        <v>21099.244299999998</v>
      </c>
      <c r="J8" s="17">
        <v>18657738</v>
      </c>
      <c r="K8" s="70">
        <v>54431.185700000002</v>
      </c>
      <c r="L8" s="17">
        <v>546170</v>
      </c>
      <c r="M8" s="70">
        <v>16172.216200000001</v>
      </c>
      <c r="N8" s="17">
        <v>1826436</v>
      </c>
      <c r="O8" s="70">
        <v>49403.43</v>
      </c>
      <c r="P8" s="17">
        <v>14155773</v>
      </c>
      <c r="Q8" s="70">
        <v>108327.149</v>
      </c>
      <c r="R8" s="17">
        <v>62446960</v>
      </c>
      <c r="S8" s="70">
        <v>15762.8806</v>
      </c>
    </row>
    <row r="9" spans="1:19">
      <c r="A9" s="5"/>
      <c r="B9" s="5"/>
      <c r="C9" s="70"/>
      <c r="D9" s="5"/>
      <c r="E9" s="70"/>
      <c r="F9" s="5"/>
      <c r="G9" s="70"/>
      <c r="H9" s="5"/>
      <c r="I9" s="70"/>
      <c r="J9" s="5"/>
      <c r="K9" s="70"/>
      <c r="L9" s="5"/>
      <c r="M9" s="70"/>
      <c r="N9" s="5"/>
      <c r="O9" s="70"/>
      <c r="P9" s="5"/>
      <c r="Q9" s="70"/>
      <c r="R9" s="5"/>
      <c r="S9" s="70"/>
    </row>
    <row r="10" spans="1:19">
      <c r="A10" s="5" t="s">
        <v>10</v>
      </c>
      <c r="B10" s="5"/>
      <c r="C10" s="70"/>
      <c r="D10" s="5"/>
      <c r="E10" s="70"/>
      <c r="F10" s="5"/>
      <c r="G10" s="70"/>
      <c r="H10" s="5"/>
      <c r="I10" s="70"/>
      <c r="J10" s="5"/>
      <c r="K10" s="70"/>
      <c r="L10" s="5"/>
      <c r="M10" s="70"/>
      <c r="N10" s="5"/>
      <c r="O10" s="70"/>
      <c r="P10" s="5"/>
      <c r="Q10" s="70"/>
      <c r="R10" s="5"/>
      <c r="S10" s="70"/>
    </row>
    <row r="11" spans="1:19">
      <c r="A11" s="30" t="s">
        <v>12</v>
      </c>
      <c r="B11" s="5"/>
      <c r="C11" s="70"/>
      <c r="D11" s="5"/>
      <c r="E11" s="70"/>
      <c r="F11" s="5"/>
      <c r="G11" s="70"/>
      <c r="H11" s="5"/>
      <c r="I11" s="70"/>
      <c r="J11" s="5"/>
      <c r="K11" s="70"/>
      <c r="L11" s="5"/>
      <c r="M11" s="70"/>
      <c r="N11" s="5"/>
      <c r="O11" s="70"/>
      <c r="P11" s="5"/>
      <c r="Q11" s="70"/>
      <c r="R11" s="5"/>
      <c r="S11" s="70"/>
    </row>
    <row r="12" spans="1:19">
      <c r="A12" s="21" t="s">
        <v>7</v>
      </c>
      <c r="B12" s="17">
        <v>1976637</v>
      </c>
      <c r="C12" s="70">
        <v>34797.444533696304</v>
      </c>
      <c r="D12" s="17">
        <v>94020818</v>
      </c>
      <c r="E12" s="70">
        <v>49640.514683254798</v>
      </c>
      <c r="F12" s="17">
        <v>18828798</v>
      </c>
      <c r="G12" s="70">
        <v>52716.632400400202</v>
      </c>
      <c r="H12" s="17">
        <v>870577</v>
      </c>
      <c r="I12" s="70">
        <v>13312.9725197025</v>
      </c>
      <c r="J12" s="17">
        <v>8902468</v>
      </c>
      <c r="K12" s="70">
        <v>33900.072387751898</v>
      </c>
      <c r="L12" s="17">
        <v>273938</v>
      </c>
      <c r="M12" s="70">
        <v>11386.3028765817</v>
      </c>
      <c r="N12" s="17">
        <v>926020</v>
      </c>
      <c r="O12" s="70">
        <v>27954.973303969698</v>
      </c>
      <c r="P12" s="17">
        <v>6969534</v>
      </c>
      <c r="Q12" s="70">
        <v>60626.410395051098</v>
      </c>
      <c r="R12" s="17">
        <v>31588932</v>
      </c>
      <c r="S12" s="70">
        <v>27155.385743095001</v>
      </c>
    </row>
    <row r="13" spans="1:19">
      <c r="A13" s="21" t="s">
        <v>8</v>
      </c>
      <c r="B13" s="17">
        <v>1830266</v>
      </c>
      <c r="C13" s="70">
        <v>41717.8222623396</v>
      </c>
      <c r="D13" s="17">
        <v>95475782</v>
      </c>
      <c r="E13" s="70">
        <v>56686.441121949501</v>
      </c>
      <c r="F13" s="17">
        <v>20374234</v>
      </c>
      <c r="G13" s="70">
        <v>61454.3116571106</v>
      </c>
      <c r="H13" s="17">
        <v>883556</v>
      </c>
      <c r="I13" s="70">
        <v>14696.1166429404</v>
      </c>
      <c r="J13" s="17">
        <v>9755270</v>
      </c>
      <c r="K13" s="70">
        <v>32691.240847506298</v>
      </c>
      <c r="L13" s="17">
        <v>272232</v>
      </c>
      <c r="M13" s="70">
        <v>9096.5952370971609</v>
      </c>
      <c r="N13" s="17">
        <v>900416</v>
      </c>
      <c r="O13" s="70">
        <v>30713.715064843</v>
      </c>
      <c r="P13" s="17">
        <v>7186239</v>
      </c>
      <c r="Q13" s="70">
        <v>67702.014818234195</v>
      </c>
      <c r="R13" s="17">
        <v>30858028</v>
      </c>
      <c r="S13" s="70">
        <v>26863.860651158298</v>
      </c>
    </row>
    <row r="14" spans="1:19">
      <c r="A14" s="21"/>
      <c r="B14" s="17"/>
      <c r="C14" s="70"/>
      <c r="D14" s="17"/>
      <c r="E14" s="70"/>
      <c r="F14" s="17"/>
      <c r="G14" s="70"/>
      <c r="H14" s="17"/>
      <c r="I14" s="70"/>
      <c r="J14" s="17"/>
      <c r="K14" s="70"/>
      <c r="L14" s="17"/>
      <c r="M14" s="70"/>
      <c r="N14" s="17"/>
      <c r="O14" s="70"/>
      <c r="P14" s="17"/>
      <c r="Q14" s="70"/>
      <c r="R14" s="17"/>
      <c r="S14" s="70"/>
    </row>
    <row r="15" spans="1:19">
      <c r="A15" s="5" t="s">
        <v>9</v>
      </c>
      <c r="B15" s="5"/>
      <c r="C15" s="70"/>
      <c r="D15" s="5"/>
      <c r="E15" s="70"/>
      <c r="F15" s="5"/>
      <c r="G15" s="70"/>
      <c r="H15" s="5"/>
      <c r="I15" s="70"/>
      <c r="J15" s="5"/>
      <c r="K15" s="70"/>
      <c r="L15" s="5"/>
      <c r="M15" s="70"/>
      <c r="N15" s="5"/>
      <c r="O15" s="70"/>
      <c r="P15" s="5"/>
      <c r="Q15" s="70"/>
      <c r="R15" s="5"/>
      <c r="S15" s="70"/>
    </row>
    <row r="16" spans="1:19">
      <c r="A16" s="30" t="s">
        <v>12</v>
      </c>
      <c r="B16" s="5"/>
      <c r="C16" s="70"/>
      <c r="D16" s="5"/>
      <c r="E16" s="70"/>
      <c r="F16" s="5"/>
      <c r="G16" s="70"/>
      <c r="H16" s="5"/>
      <c r="I16" s="70"/>
      <c r="J16" s="5"/>
      <c r="K16" s="70"/>
      <c r="L16" s="5"/>
      <c r="M16" s="70"/>
      <c r="N16" s="5"/>
      <c r="O16" s="70"/>
      <c r="P16" s="5"/>
      <c r="Q16" s="70"/>
      <c r="R16" s="5"/>
      <c r="S16" s="70"/>
    </row>
    <row r="17" spans="1:19">
      <c r="A17" s="21" t="s">
        <v>30</v>
      </c>
      <c r="B17" s="17">
        <v>210498</v>
      </c>
      <c r="C17" s="70">
        <v>11446.756329248699</v>
      </c>
      <c r="D17" s="17">
        <v>8582386</v>
      </c>
      <c r="E17" s="70">
        <v>15759.163730742701</v>
      </c>
      <c r="F17" s="17">
        <v>2306838</v>
      </c>
      <c r="G17" s="70">
        <v>28507.437747964101</v>
      </c>
      <c r="H17" s="17">
        <v>99321</v>
      </c>
      <c r="I17" s="70">
        <v>4629.1489453001795</v>
      </c>
      <c r="J17" s="17">
        <v>878152</v>
      </c>
      <c r="K17" s="70">
        <v>12847.3479400876</v>
      </c>
      <c r="L17" s="17">
        <v>32920</v>
      </c>
      <c r="M17" s="70">
        <v>3481.0589093932699</v>
      </c>
      <c r="N17" s="17">
        <v>161343</v>
      </c>
      <c r="O17" s="70">
        <v>11221.6354860253</v>
      </c>
      <c r="P17" s="17">
        <v>1492468</v>
      </c>
      <c r="Q17" s="70">
        <v>28565.239876509298</v>
      </c>
      <c r="R17" s="17">
        <v>4819395</v>
      </c>
      <c r="S17" s="70">
        <v>16453.741122977099</v>
      </c>
    </row>
    <row r="18" spans="1:19">
      <c r="A18" s="22" t="s">
        <v>18</v>
      </c>
      <c r="B18" s="17">
        <v>243242</v>
      </c>
      <c r="C18" s="70">
        <v>13384.1074772143</v>
      </c>
      <c r="D18" s="17">
        <v>9365343</v>
      </c>
      <c r="E18" s="70">
        <v>52847.537369428901</v>
      </c>
      <c r="F18" s="17">
        <v>2517815</v>
      </c>
      <c r="G18" s="70">
        <v>36744.0849891791</v>
      </c>
      <c r="H18" s="17">
        <v>126596</v>
      </c>
      <c r="I18" s="70">
        <v>7137.9523373191596</v>
      </c>
      <c r="J18" s="17">
        <v>983959</v>
      </c>
      <c r="K18" s="70">
        <v>19750.808977960001</v>
      </c>
      <c r="L18" s="17">
        <v>34870</v>
      </c>
      <c r="M18" s="70">
        <v>3653.3073893918399</v>
      </c>
      <c r="N18" s="17">
        <v>161201</v>
      </c>
      <c r="O18" s="70">
        <v>9965.8470029430391</v>
      </c>
      <c r="P18" s="17">
        <v>1491154</v>
      </c>
      <c r="Q18" s="70">
        <v>30728.717520847302</v>
      </c>
      <c r="R18" s="17">
        <v>5085742</v>
      </c>
      <c r="S18" s="70">
        <v>42449.669684742097</v>
      </c>
    </row>
    <row r="19" spans="1:19">
      <c r="A19" s="22" t="s">
        <v>19</v>
      </c>
      <c r="B19" s="17">
        <v>248860</v>
      </c>
      <c r="C19" s="70">
        <v>14387.678533189001</v>
      </c>
      <c r="D19" s="17">
        <v>10219636</v>
      </c>
      <c r="E19" s="70">
        <v>56620.113031453599</v>
      </c>
      <c r="F19" s="17">
        <v>2838310</v>
      </c>
      <c r="G19" s="70">
        <v>37021.110467433296</v>
      </c>
      <c r="H19" s="17">
        <v>137513</v>
      </c>
      <c r="I19" s="70">
        <v>7122.4839306047197</v>
      </c>
      <c r="J19" s="17">
        <v>1057518</v>
      </c>
      <c r="K19" s="70">
        <v>16884.277075092301</v>
      </c>
      <c r="L19" s="17">
        <v>38454</v>
      </c>
      <c r="M19" s="70">
        <v>3618.3102119330201</v>
      </c>
      <c r="N19" s="17">
        <v>158529</v>
      </c>
      <c r="O19" s="70">
        <v>11260.912664207801</v>
      </c>
      <c r="P19" s="17">
        <v>1497555</v>
      </c>
      <c r="Q19" s="70">
        <v>30941.3284565416</v>
      </c>
      <c r="R19" s="17">
        <v>5657895</v>
      </c>
      <c r="S19" s="70">
        <v>44997.115949233201</v>
      </c>
    </row>
    <row r="20" spans="1:19">
      <c r="A20" s="21" t="s">
        <v>20</v>
      </c>
      <c r="B20" s="17">
        <v>226483</v>
      </c>
      <c r="C20" s="70">
        <v>12169.7720931438</v>
      </c>
      <c r="D20" s="17">
        <v>10698922</v>
      </c>
      <c r="E20" s="70">
        <v>31566.592591624001</v>
      </c>
      <c r="F20" s="17">
        <v>2805587</v>
      </c>
      <c r="G20" s="70">
        <v>27068.320451533898</v>
      </c>
      <c r="H20" s="17">
        <v>147121</v>
      </c>
      <c r="I20" s="70">
        <v>5953.9777061328896</v>
      </c>
      <c r="J20" s="17">
        <v>1069310</v>
      </c>
      <c r="K20" s="70">
        <v>17181.8166924424</v>
      </c>
      <c r="L20" s="17">
        <v>40699</v>
      </c>
      <c r="M20" s="70">
        <v>3971.2156373862699</v>
      </c>
      <c r="N20" s="17">
        <v>144014</v>
      </c>
      <c r="O20" s="70">
        <v>9784.0773184453192</v>
      </c>
      <c r="P20" s="17">
        <v>1266986</v>
      </c>
      <c r="Q20" s="70">
        <v>22568.561867728498</v>
      </c>
      <c r="R20" s="17">
        <v>5354189</v>
      </c>
      <c r="S20" s="70">
        <v>26922.922580169899</v>
      </c>
    </row>
    <row r="21" spans="1:19">
      <c r="A21" s="21" t="s">
        <v>21</v>
      </c>
      <c r="B21" s="17">
        <v>230581</v>
      </c>
      <c r="C21" s="70">
        <v>10507.960429590299</v>
      </c>
      <c r="D21" s="17">
        <v>10930660</v>
      </c>
      <c r="E21" s="70">
        <v>30035.7221151661</v>
      </c>
      <c r="F21" s="17">
        <v>2834894</v>
      </c>
      <c r="G21" s="70">
        <v>32484.220984745902</v>
      </c>
      <c r="H21" s="17">
        <v>135895</v>
      </c>
      <c r="I21" s="70">
        <v>5292.5147195052796</v>
      </c>
      <c r="J21" s="17">
        <v>1128994</v>
      </c>
      <c r="K21" s="70">
        <v>17079.554318310798</v>
      </c>
      <c r="L21" s="17">
        <v>42744</v>
      </c>
      <c r="M21" s="70">
        <v>3687.4773847247202</v>
      </c>
      <c r="N21" s="17">
        <v>110678</v>
      </c>
      <c r="O21" s="70">
        <v>8167.8415239208098</v>
      </c>
      <c r="P21" s="17">
        <v>1030545</v>
      </c>
      <c r="Q21" s="70">
        <v>25126.586405317699</v>
      </c>
      <c r="R21" s="17">
        <v>4958030</v>
      </c>
      <c r="S21" s="70">
        <v>24353.9624680294</v>
      </c>
    </row>
    <row r="22" spans="1:19">
      <c r="A22" s="21" t="s">
        <v>22</v>
      </c>
      <c r="B22" s="17">
        <v>275947</v>
      </c>
      <c r="C22" s="70">
        <v>13720.0731479389</v>
      </c>
      <c r="D22" s="17">
        <v>11419281</v>
      </c>
      <c r="E22" s="70">
        <v>24774.046965863799</v>
      </c>
      <c r="F22" s="17">
        <v>2925669</v>
      </c>
      <c r="G22" s="70">
        <v>27231.113393559801</v>
      </c>
      <c r="H22" s="17">
        <v>121011</v>
      </c>
      <c r="I22" s="70">
        <v>5073.6641424304999</v>
      </c>
      <c r="J22" s="17">
        <v>1365470</v>
      </c>
      <c r="K22" s="70">
        <v>13941.020859513799</v>
      </c>
      <c r="L22" s="17">
        <v>40257</v>
      </c>
      <c r="M22" s="70">
        <v>3980.1123103458099</v>
      </c>
      <c r="N22" s="17">
        <v>115325</v>
      </c>
      <c r="O22" s="70">
        <v>8210.1175616965102</v>
      </c>
      <c r="P22" s="17">
        <v>1018771</v>
      </c>
      <c r="Q22" s="70">
        <v>23876.1659017907</v>
      </c>
      <c r="R22" s="17">
        <v>4773290</v>
      </c>
      <c r="S22" s="70">
        <v>26377.669162873699</v>
      </c>
    </row>
    <row r="23" spans="1:19">
      <c r="A23" s="21" t="s">
        <v>23</v>
      </c>
      <c r="B23" s="17">
        <v>322532</v>
      </c>
      <c r="C23" s="70">
        <v>13600.397465209</v>
      </c>
      <c r="D23" s="17">
        <v>12066836</v>
      </c>
      <c r="E23" s="70">
        <v>23786.2174589282</v>
      </c>
      <c r="F23" s="17">
        <v>2975054</v>
      </c>
      <c r="G23" s="70">
        <v>26561.629069625498</v>
      </c>
      <c r="H23" s="17">
        <v>128616</v>
      </c>
      <c r="I23" s="70">
        <v>6569.14837362053</v>
      </c>
      <c r="J23" s="17">
        <v>1604342</v>
      </c>
      <c r="K23" s="70">
        <v>15728.628596471801</v>
      </c>
      <c r="L23" s="17">
        <v>45175</v>
      </c>
      <c r="M23" s="70">
        <v>4967.4219465352498</v>
      </c>
      <c r="N23" s="17">
        <v>133510</v>
      </c>
      <c r="O23" s="70">
        <v>9426.1144379355101</v>
      </c>
      <c r="P23" s="17">
        <v>980775</v>
      </c>
      <c r="Q23" s="70">
        <v>21704.837953115799</v>
      </c>
      <c r="R23" s="17">
        <v>4738131</v>
      </c>
      <c r="S23" s="70">
        <v>21880.147977473302</v>
      </c>
    </row>
    <row r="24" spans="1:19">
      <c r="A24" s="21" t="s">
        <v>24</v>
      </c>
      <c r="B24" s="17">
        <v>336066</v>
      </c>
      <c r="C24" s="70">
        <v>14278.2693379052</v>
      </c>
      <c r="D24" s="17">
        <v>12015821</v>
      </c>
      <c r="E24" s="70">
        <v>61589.6494384865</v>
      </c>
      <c r="F24" s="17">
        <v>2709548</v>
      </c>
      <c r="G24" s="70">
        <v>36265.175806428197</v>
      </c>
      <c r="H24" s="17">
        <v>115890</v>
      </c>
      <c r="I24" s="70">
        <v>6776.0350915039198</v>
      </c>
      <c r="J24" s="17">
        <v>1619905</v>
      </c>
      <c r="K24" s="70">
        <v>23015.4589938848</v>
      </c>
      <c r="L24" s="17">
        <v>42351</v>
      </c>
      <c r="M24" s="70">
        <v>4640.9070491521397</v>
      </c>
      <c r="N24" s="17">
        <v>135972</v>
      </c>
      <c r="O24" s="70">
        <v>9023.9027705211192</v>
      </c>
      <c r="P24" s="17">
        <v>871632</v>
      </c>
      <c r="Q24" s="70">
        <v>24270.2598527013</v>
      </c>
      <c r="R24" s="17">
        <v>4603669</v>
      </c>
      <c r="S24" s="70">
        <v>45453.287727614101</v>
      </c>
    </row>
    <row r="25" spans="1:19">
      <c r="A25" s="21" t="s">
        <v>25</v>
      </c>
      <c r="B25" s="17">
        <v>292666</v>
      </c>
      <c r="C25" s="70">
        <v>12473.321227897401</v>
      </c>
      <c r="D25" s="17">
        <v>11502643</v>
      </c>
      <c r="E25" s="70">
        <v>54992.500508928802</v>
      </c>
      <c r="F25" s="17">
        <v>2620752</v>
      </c>
      <c r="G25" s="70">
        <v>35691.574264827999</v>
      </c>
      <c r="H25" s="17">
        <v>116318</v>
      </c>
      <c r="I25" s="70">
        <v>5576.8585138848603</v>
      </c>
      <c r="J25" s="17">
        <v>1489668</v>
      </c>
      <c r="K25" s="70">
        <v>25325.430923902499</v>
      </c>
      <c r="L25" s="17">
        <v>42390</v>
      </c>
      <c r="M25" s="70">
        <v>4706.2775550917104</v>
      </c>
      <c r="N25" s="17">
        <v>140405</v>
      </c>
      <c r="O25" s="70">
        <v>9176.3941068120494</v>
      </c>
      <c r="P25" s="17">
        <v>811637</v>
      </c>
      <c r="Q25" s="70">
        <v>24352.893460822001</v>
      </c>
      <c r="R25" s="17">
        <v>4426322</v>
      </c>
      <c r="S25" s="70">
        <v>39027.8679496232</v>
      </c>
    </row>
    <row r="26" spans="1:19">
      <c r="A26" s="21" t="s">
        <v>26</v>
      </c>
      <c r="B26" s="17">
        <v>258254</v>
      </c>
      <c r="C26" s="70">
        <v>12494.810646477001</v>
      </c>
      <c r="D26" s="17">
        <v>10883375</v>
      </c>
      <c r="E26" s="70">
        <v>20290.158580278399</v>
      </c>
      <c r="F26" s="17">
        <v>2352681</v>
      </c>
      <c r="G26" s="70">
        <v>22553.869915392599</v>
      </c>
      <c r="H26" s="17">
        <v>99940</v>
      </c>
      <c r="I26" s="70">
        <v>5235.35692978306</v>
      </c>
      <c r="J26" s="17">
        <v>1407278</v>
      </c>
      <c r="K26" s="70">
        <v>13443.4821627088</v>
      </c>
      <c r="L26" s="17">
        <v>33099</v>
      </c>
      <c r="M26" s="70">
        <v>3827.4965165532799</v>
      </c>
      <c r="N26" s="17">
        <v>108184</v>
      </c>
      <c r="O26" s="70">
        <v>7107.7357800999998</v>
      </c>
      <c r="P26" s="17">
        <v>668374</v>
      </c>
      <c r="Q26" s="70">
        <v>16601.265586077301</v>
      </c>
      <c r="R26" s="17">
        <v>3965368</v>
      </c>
      <c r="S26" s="70">
        <v>18751.324366377699</v>
      </c>
    </row>
    <row r="27" spans="1:19">
      <c r="A27" s="21" t="s">
        <v>27</v>
      </c>
      <c r="B27" s="17">
        <v>229763</v>
      </c>
      <c r="C27" s="70">
        <v>8594.35133506079</v>
      </c>
      <c r="D27" s="17">
        <v>12505018</v>
      </c>
      <c r="E27" s="70">
        <v>19511.492690234401</v>
      </c>
      <c r="F27" s="17">
        <v>2440070</v>
      </c>
      <c r="G27" s="70">
        <v>24115.1349341967</v>
      </c>
      <c r="H27" s="17">
        <v>104420</v>
      </c>
      <c r="I27" s="70">
        <v>5866.1282620494203</v>
      </c>
      <c r="J27" s="17">
        <v>1272394</v>
      </c>
      <c r="K27" s="70">
        <v>12098.543462171499</v>
      </c>
      <c r="L27" s="17">
        <v>30856</v>
      </c>
      <c r="M27" s="70">
        <v>4091.8995077633299</v>
      </c>
      <c r="N27" s="17">
        <v>104515</v>
      </c>
      <c r="O27" s="70">
        <v>6908.6127287294403</v>
      </c>
      <c r="P27" s="17">
        <v>644008</v>
      </c>
      <c r="Q27" s="70">
        <v>16293.445364208201</v>
      </c>
      <c r="R27" s="17">
        <v>3531449</v>
      </c>
      <c r="S27" s="70">
        <v>21335.7527995692</v>
      </c>
    </row>
    <row r="28" spans="1:19">
      <c r="A28" s="21" t="s">
        <v>28</v>
      </c>
      <c r="B28" s="17">
        <v>225739</v>
      </c>
      <c r="C28" s="70">
        <v>8672.7205846586894</v>
      </c>
      <c r="D28" s="17">
        <v>13536227</v>
      </c>
      <c r="E28" s="70">
        <v>60915.5490879145</v>
      </c>
      <c r="F28" s="17">
        <v>2375474</v>
      </c>
      <c r="G28" s="70">
        <v>22437.553450652402</v>
      </c>
      <c r="H28" s="17">
        <v>107072</v>
      </c>
      <c r="I28" s="70">
        <v>4926.5716089903699</v>
      </c>
      <c r="J28" s="17">
        <v>1139082</v>
      </c>
      <c r="K28" s="70">
        <v>17453.965706082799</v>
      </c>
      <c r="L28" s="17">
        <v>29063</v>
      </c>
      <c r="M28" s="70">
        <v>3216.3132169339101</v>
      </c>
      <c r="N28" s="17">
        <v>97049</v>
      </c>
      <c r="O28" s="70">
        <v>6422.61701484887</v>
      </c>
      <c r="P28" s="17">
        <v>623027</v>
      </c>
      <c r="Q28" s="70">
        <v>15260.9209020126</v>
      </c>
      <c r="R28" s="17">
        <v>3014370</v>
      </c>
      <c r="S28" s="70">
        <v>25225.6415519168</v>
      </c>
    </row>
    <row r="29" spans="1:19">
      <c r="A29" s="21" t="s">
        <v>29</v>
      </c>
      <c r="B29" s="17">
        <v>215503</v>
      </c>
      <c r="C29" s="70">
        <v>9262.8222164226208</v>
      </c>
      <c r="D29" s="17">
        <v>14723029</v>
      </c>
      <c r="E29" s="70">
        <v>60750.535467365502</v>
      </c>
      <c r="F29" s="17">
        <v>2404651</v>
      </c>
      <c r="G29" s="70">
        <v>24234.165467226299</v>
      </c>
      <c r="H29" s="17">
        <v>103329</v>
      </c>
      <c r="I29" s="70">
        <v>4752.0575244638803</v>
      </c>
      <c r="J29" s="17">
        <v>1006744</v>
      </c>
      <c r="K29" s="70">
        <v>18412.0906469652</v>
      </c>
      <c r="L29" s="17">
        <v>32397</v>
      </c>
      <c r="M29" s="70">
        <v>3558.75980557922</v>
      </c>
      <c r="N29" s="17">
        <v>87595</v>
      </c>
      <c r="O29" s="70">
        <v>6120.6800586251202</v>
      </c>
      <c r="P29" s="17">
        <v>592463</v>
      </c>
      <c r="Q29" s="70">
        <v>15321.711776366899</v>
      </c>
      <c r="R29" s="17">
        <v>2484424</v>
      </c>
      <c r="S29" s="70">
        <v>27410.276896966199</v>
      </c>
    </row>
    <row r="30" spans="1:19">
      <c r="A30" s="21" t="s">
        <v>17</v>
      </c>
      <c r="B30" s="17">
        <v>176233</v>
      </c>
      <c r="C30" s="70">
        <v>8240.9602778151693</v>
      </c>
      <c r="D30" s="17">
        <v>12914816</v>
      </c>
      <c r="E30" s="70">
        <v>53804.621788237797</v>
      </c>
      <c r="F30" s="17">
        <v>1901622</v>
      </c>
      <c r="G30" s="70">
        <v>21773.236193972501</v>
      </c>
      <c r="H30" s="17">
        <v>80224</v>
      </c>
      <c r="I30" s="70">
        <v>4611.41568115259</v>
      </c>
      <c r="J30" s="17">
        <v>901311</v>
      </c>
      <c r="K30" s="70">
        <v>15056.1187421789</v>
      </c>
      <c r="L30" s="17">
        <v>20021</v>
      </c>
      <c r="M30" s="70">
        <v>2748.5188751946498</v>
      </c>
      <c r="N30" s="17">
        <v>67864</v>
      </c>
      <c r="O30" s="70">
        <v>6127.1147085844004</v>
      </c>
      <c r="P30" s="17">
        <v>446066</v>
      </c>
      <c r="Q30" s="70">
        <v>12892.908206213</v>
      </c>
      <c r="R30" s="17">
        <v>1862322</v>
      </c>
      <c r="S30" s="70">
        <v>21851.346221465501</v>
      </c>
    </row>
    <row r="31" spans="1:19">
      <c r="A31" s="21" t="s">
        <v>85</v>
      </c>
      <c r="B31" s="17">
        <v>133138</v>
      </c>
      <c r="C31" s="70">
        <v>7550.0480164015398</v>
      </c>
      <c r="D31" s="17">
        <v>11433035</v>
      </c>
      <c r="E31" s="70">
        <v>52918.654515077302</v>
      </c>
      <c r="F31" s="17">
        <v>1407539</v>
      </c>
      <c r="G31" s="70">
        <v>18397.1460107479</v>
      </c>
      <c r="H31" s="17">
        <v>57429</v>
      </c>
      <c r="I31" s="70">
        <v>3689.43449840741</v>
      </c>
      <c r="J31" s="17">
        <v>714243</v>
      </c>
      <c r="K31" s="70">
        <v>13162.047881082301</v>
      </c>
      <c r="L31" s="17">
        <v>18930</v>
      </c>
      <c r="M31" s="70">
        <v>3292.2656802996198</v>
      </c>
      <c r="N31" s="17">
        <v>46676</v>
      </c>
      <c r="O31" s="70">
        <v>5212.7710922593797</v>
      </c>
      <c r="P31" s="17">
        <v>328321</v>
      </c>
      <c r="Q31" s="70">
        <v>10198.9357187692</v>
      </c>
      <c r="R31" s="17">
        <v>1307054</v>
      </c>
      <c r="S31" s="70">
        <v>20501.208286149398</v>
      </c>
    </row>
    <row r="32" spans="1:19">
      <c r="A32" s="21" t="s">
        <v>205</v>
      </c>
      <c r="B32" s="17">
        <v>81329</v>
      </c>
      <c r="C32" s="70">
        <v>6675.4663464847199</v>
      </c>
      <c r="D32" s="17">
        <v>7402266</v>
      </c>
      <c r="E32" s="70">
        <v>40618.770169685697</v>
      </c>
      <c r="F32" s="17">
        <v>824908</v>
      </c>
      <c r="G32" s="70">
        <v>13649.5988801198</v>
      </c>
      <c r="H32" s="17">
        <v>35840</v>
      </c>
      <c r="I32" s="70">
        <v>2680.0099993708</v>
      </c>
      <c r="J32" s="17">
        <v>462946</v>
      </c>
      <c r="K32" s="70">
        <v>10049.187433917001</v>
      </c>
      <c r="L32" s="17">
        <v>13165</v>
      </c>
      <c r="M32" s="70">
        <v>2622.4251339552102</v>
      </c>
      <c r="N32" s="17">
        <v>27307</v>
      </c>
      <c r="O32" s="70">
        <v>2999.1946135175199</v>
      </c>
      <c r="P32" s="17">
        <v>191507</v>
      </c>
      <c r="Q32" s="70">
        <v>7703.8428210173997</v>
      </c>
      <c r="R32" s="17">
        <v>849952</v>
      </c>
      <c r="S32" s="70">
        <v>15177.084001683401</v>
      </c>
    </row>
    <row r="33" spans="1:19">
      <c r="A33" s="21" t="s">
        <v>206</v>
      </c>
      <c r="B33" s="17">
        <v>49888</v>
      </c>
      <c r="C33" s="70">
        <v>3780.0017027577201</v>
      </c>
      <c r="D33" s="17">
        <v>4750246</v>
      </c>
      <c r="E33" s="70">
        <v>36833.022339246301</v>
      </c>
      <c r="F33" s="17">
        <v>500701</v>
      </c>
      <c r="G33" s="70">
        <v>12114.5187866447</v>
      </c>
      <c r="H33" s="17">
        <v>21227</v>
      </c>
      <c r="I33" s="70">
        <v>2120.0989492085</v>
      </c>
      <c r="J33" s="17">
        <v>293854</v>
      </c>
      <c r="K33" s="70">
        <v>8893.9763047522792</v>
      </c>
      <c r="L33" s="17">
        <v>5567</v>
      </c>
      <c r="M33" s="70">
        <v>1716.7752299624101</v>
      </c>
      <c r="N33" s="17">
        <v>14514</v>
      </c>
      <c r="O33" s="70">
        <v>2522.8100462376301</v>
      </c>
      <c r="P33" s="17">
        <v>113727</v>
      </c>
      <c r="Q33" s="70">
        <v>6643.9869545473202</v>
      </c>
      <c r="R33" s="17">
        <v>522290</v>
      </c>
      <c r="S33" s="70">
        <v>12332.9319763327</v>
      </c>
    </row>
    <row r="34" spans="1:19">
      <c r="A34" s="21" t="s">
        <v>207</v>
      </c>
      <c r="B34" s="17">
        <v>50181</v>
      </c>
      <c r="C34" s="70">
        <v>4431.8145243692197</v>
      </c>
      <c r="D34" s="17">
        <v>4547060</v>
      </c>
      <c r="E34" s="70">
        <v>35124.669093999801</v>
      </c>
      <c r="F34" s="17">
        <v>460919</v>
      </c>
      <c r="G34" s="70">
        <v>12900.557312499701</v>
      </c>
      <c r="H34" s="17">
        <v>16371</v>
      </c>
      <c r="I34" s="70">
        <v>1851.1129888836499</v>
      </c>
      <c r="J34" s="17">
        <v>262568</v>
      </c>
      <c r="K34" s="70">
        <v>8901.2722362690893</v>
      </c>
      <c r="L34" s="17">
        <v>3212</v>
      </c>
      <c r="M34" s="70">
        <v>1067.7742390897799</v>
      </c>
      <c r="N34" s="17">
        <v>11755</v>
      </c>
      <c r="O34" s="70">
        <v>2352.45453570175</v>
      </c>
      <c r="P34" s="17">
        <v>86757</v>
      </c>
      <c r="Q34" s="70">
        <v>5469.4679806409204</v>
      </c>
      <c r="R34" s="17">
        <v>493068</v>
      </c>
      <c r="S34" s="70">
        <v>13149.075158546601</v>
      </c>
    </row>
    <row r="35" spans="1:19">
      <c r="A35" s="68" t="s">
        <v>86</v>
      </c>
      <c r="B35" s="61">
        <v>37</v>
      </c>
      <c r="C35" s="62">
        <v>0.413223096851493</v>
      </c>
      <c r="D35" s="61">
        <v>44</v>
      </c>
      <c r="E35" s="63">
        <v>0.413223096851493</v>
      </c>
      <c r="F35" s="61">
        <v>35</v>
      </c>
      <c r="G35" s="63">
        <v>0.413223096851493</v>
      </c>
      <c r="H35" s="61">
        <v>34</v>
      </c>
      <c r="I35" s="63">
        <v>0.413223096851493</v>
      </c>
      <c r="J35" s="61">
        <v>38</v>
      </c>
      <c r="K35" s="63">
        <v>0.413223096851493</v>
      </c>
      <c r="L35" s="61">
        <v>34</v>
      </c>
      <c r="M35" s="63">
        <v>1.2396692905544799</v>
      </c>
      <c r="N35" s="61">
        <v>32</v>
      </c>
      <c r="O35" s="63">
        <v>0.413223096851493</v>
      </c>
      <c r="P35" s="61">
        <v>26</v>
      </c>
      <c r="Q35" s="63">
        <v>0.413223096851493</v>
      </c>
      <c r="R35" s="61">
        <v>30</v>
      </c>
      <c r="S35" s="63">
        <v>0.413223096851493</v>
      </c>
    </row>
    <row r="36" spans="1:19">
      <c r="A36" s="5"/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</row>
    <row r="37" spans="1:19">
      <c r="A37" s="5" t="s">
        <v>4</v>
      </c>
      <c r="B37" s="17"/>
      <c r="C37" s="18"/>
      <c r="D37" s="17"/>
      <c r="E37" s="18"/>
      <c r="F37" s="17"/>
      <c r="G37" s="18"/>
      <c r="H37" s="17"/>
      <c r="I37" s="18"/>
      <c r="J37" s="66"/>
      <c r="K37" s="18"/>
      <c r="L37" s="17"/>
      <c r="M37" s="18"/>
      <c r="N37" s="17"/>
      <c r="O37" s="18"/>
      <c r="P37" s="17"/>
      <c r="Q37" s="18"/>
      <c r="R37" s="17"/>
      <c r="S37" s="18"/>
    </row>
    <row r="38" spans="1:19">
      <c r="A38" s="30" t="s">
        <v>11</v>
      </c>
      <c r="B38" s="17">
        <v>2647239</v>
      </c>
      <c r="C38" s="70">
        <v>44349.0990056714</v>
      </c>
      <c r="D38" s="17">
        <v>139699653</v>
      </c>
      <c r="E38" s="70">
        <v>63554.201039753301</v>
      </c>
      <c r="F38" s="17">
        <v>25899588</v>
      </c>
      <c r="G38" s="70">
        <v>59546.382563436098</v>
      </c>
      <c r="H38" s="17">
        <v>1107687</v>
      </c>
      <c r="I38" s="70">
        <v>13880.5464071281</v>
      </c>
      <c r="J38" s="17">
        <v>13539805</v>
      </c>
      <c r="K38" s="70">
        <v>30939.377591330001</v>
      </c>
      <c r="L38" s="17">
        <v>356483</v>
      </c>
      <c r="M38" s="70">
        <v>10988.6305051036</v>
      </c>
      <c r="N38" s="17">
        <v>1090671</v>
      </c>
      <c r="O38" s="70">
        <v>26901.627976478299</v>
      </c>
      <c r="P38" s="17">
        <v>7377065</v>
      </c>
      <c r="Q38" s="70">
        <v>66296.163287221905</v>
      </c>
      <c r="R38" s="17">
        <v>36571709</v>
      </c>
      <c r="S38" s="70">
        <v>32309.780269294301</v>
      </c>
    </row>
    <row r="39" spans="1:19">
      <c r="A39" s="69" t="s">
        <v>200</v>
      </c>
      <c r="B39" s="17">
        <v>153251</v>
      </c>
      <c r="C39" s="70">
        <v>10384.062513029699</v>
      </c>
      <c r="D39" s="17">
        <v>2477538</v>
      </c>
      <c r="E39" s="70">
        <v>32918.348004811996</v>
      </c>
      <c r="F39" s="17">
        <v>889841</v>
      </c>
      <c r="G39" s="70">
        <v>23924.088095951101</v>
      </c>
      <c r="H39" s="17">
        <v>48371</v>
      </c>
      <c r="I39" s="70">
        <v>3876.83854676397</v>
      </c>
      <c r="J39" s="17">
        <v>1032028</v>
      </c>
      <c r="K39" s="70">
        <v>24057.4686304223</v>
      </c>
      <c r="L39" s="17">
        <v>20654</v>
      </c>
      <c r="M39" s="70">
        <v>2929.8756226495798</v>
      </c>
      <c r="N39" s="17">
        <v>59247</v>
      </c>
      <c r="O39" s="70">
        <v>5378.8149151366297</v>
      </c>
      <c r="P39" s="17">
        <v>177265</v>
      </c>
      <c r="Q39" s="70">
        <v>8987.8282082418991</v>
      </c>
      <c r="R39" s="17">
        <v>5985179</v>
      </c>
      <c r="S39" s="70">
        <v>54760.100496997999</v>
      </c>
    </row>
    <row r="40" spans="1:19">
      <c r="A40" s="21" t="s">
        <v>201</v>
      </c>
      <c r="B40" s="17">
        <v>100367</v>
      </c>
      <c r="C40" s="70">
        <v>6879.0362687034503</v>
      </c>
      <c r="D40" s="17">
        <v>5769148</v>
      </c>
      <c r="E40" s="70">
        <v>51703.841760049399</v>
      </c>
      <c r="F40" s="17">
        <v>2202234</v>
      </c>
      <c r="G40" s="70">
        <v>36428.348900263001</v>
      </c>
      <c r="H40" s="17">
        <v>116927</v>
      </c>
      <c r="I40" s="70">
        <v>5545.9568277927701</v>
      </c>
      <c r="J40" s="17">
        <v>611571</v>
      </c>
      <c r="K40" s="70">
        <v>17570.726515134498</v>
      </c>
      <c r="L40" s="17">
        <v>21126</v>
      </c>
      <c r="M40" s="70">
        <v>2956.0049939652499</v>
      </c>
      <c r="N40" s="17">
        <v>60029</v>
      </c>
      <c r="O40" s="70">
        <v>6079.6227377614696</v>
      </c>
      <c r="P40" s="17">
        <v>409913</v>
      </c>
      <c r="Q40" s="70">
        <v>16431.8911091392</v>
      </c>
      <c r="R40" s="17">
        <v>4097497</v>
      </c>
      <c r="S40" s="70">
        <v>49603.126331681298</v>
      </c>
    </row>
    <row r="41" spans="1:19">
      <c r="A41" s="21" t="s">
        <v>16</v>
      </c>
      <c r="B41" s="17">
        <v>448405</v>
      </c>
      <c r="C41" s="70">
        <v>14984.852613003701</v>
      </c>
      <c r="D41" s="17">
        <v>36778836</v>
      </c>
      <c r="E41" s="70">
        <v>123221.882223062</v>
      </c>
      <c r="F41" s="17">
        <v>8081769</v>
      </c>
      <c r="G41" s="70">
        <v>60015.305129247899</v>
      </c>
      <c r="H41" s="17">
        <v>379540</v>
      </c>
      <c r="I41" s="70">
        <v>10803.609887271799</v>
      </c>
      <c r="J41" s="17">
        <v>1890232</v>
      </c>
      <c r="K41" s="70">
        <v>33057.075172916702</v>
      </c>
      <c r="L41" s="17">
        <v>127743</v>
      </c>
      <c r="M41" s="70">
        <v>6807.6108874464899</v>
      </c>
      <c r="N41" s="17">
        <v>227624</v>
      </c>
      <c r="O41" s="70">
        <v>12760.0475610422</v>
      </c>
      <c r="P41" s="17">
        <v>1755972</v>
      </c>
      <c r="Q41" s="70">
        <v>32178.0743455351</v>
      </c>
      <c r="R41" s="17">
        <v>10264095</v>
      </c>
      <c r="S41" s="70">
        <v>67054.841493795</v>
      </c>
    </row>
    <row r="42" spans="1:19">
      <c r="A42" s="21" t="s">
        <v>15</v>
      </c>
      <c r="B42" s="17">
        <v>337388</v>
      </c>
      <c r="C42" s="70">
        <v>11756.0171237586</v>
      </c>
      <c r="D42" s="17">
        <v>27642927</v>
      </c>
      <c r="E42" s="70">
        <v>102545.351970841</v>
      </c>
      <c r="F42" s="17">
        <v>5989569</v>
      </c>
      <c r="G42" s="70">
        <v>58605.327082609503</v>
      </c>
      <c r="H42" s="17">
        <v>280637</v>
      </c>
      <c r="I42" s="70">
        <v>9736.4722762847396</v>
      </c>
      <c r="J42" s="17">
        <v>1440892</v>
      </c>
      <c r="K42" s="70">
        <v>23809.689281271301</v>
      </c>
      <c r="L42" s="17">
        <v>87827</v>
      </c>
      <c r="M42" s="70">
        <v>7269.6216630767703</v>
      </c>
      <c r="N42" s="17">
        <v>205535</v>
      </c>
      <c r="O42" s="70">
        <v>11031.925627317099</v>
      </c>
      <c r="P42" s="17">
        <v>1684540</v>
      </c>
      <c r="Q42" s="70">
        <v>31704.935537578102</v>
      </c>
      <c r="R42" s="17">
        <v>6393883</v>
      </c>
      <c r="S42" s="70">
        <v>59749.411106360698</v>
      </c>
    </row>
    <row r="43" spans="1:19">
      <c r="A43" s="21" t="s">
        <v>202</v>
      </c>
      <c r="B43" s="17">
        <v>198517</v>
      </c>
      <c r="C43" s="70">
        <v>10294.029839736701</v>
      </c>
      <c r="D43" s="17">
        <v>13064731</v>
      </c>
      <c r="E43" s="70">
        <v>59729.257563567597</v>
      </c>
      <c r="F43" s="17">
        <v>2300888</v>
      </c>
      <c r="G43" s="70">
        <v>35057.429211403898</v>
      </c>
      <c r="H43" s="17">
        <v>100346</v>
      </c>
      <c r="I43" s="70">
        <v>5561.1460340001004</v>
      </c>
      <c r="J43" s="17">
        <v>878220</v>
      </c>
      <c r="K43" s="70">
        <v>17738.5399039242</v>
      </c>
      <c r="L43" s="17">
        <v>33101</v>
      </c>
      <c r="M43" s="70">
        <v>4074.8109189152901</v>
      </c>
      <c r="N43" s="17">
        <v>98094</v>
      </c>
      <c r="O43" s="70">
        <v>6766.5513261727301</v>
      </c>
      <c r="P43" s="17">
        <v>744351</v>
      </c>
      <c r="Q43" s="70">
        <v>19177.202832310799</v>
      </c>
      <c r="R43" s="17">
        <v>2608197</v>
      </c>
      <c r="S43" s="70">
        <v>37654.766249112901</v>
      </c>
    </row>
    <row r="44" spans="1:19">
      <c r="A44" s="21" t="s">
        <v>14</v>
      </c>
      <c r="B44" s="17">
        <v>753557</v>
      </c>
      <c r="C44" s="70">
        <v>19398.719923213699</v>
      </c>
      <c r="D44" s="17">
        <v>32885048</v>
      </c>
      <c r="E44" s="70">
        <v>108963.754776788</v>
      </c>
      <c r="F44" s="17">
        <v>3907379</v>
      </c>
      <c r="G44" s="70">
        <v>43306.571344318298</v>
      </c>
      <c r="H44" s="17">
        <v>117208</v>
      </c>
      <c r="I44" s="70">
        <v>4634.7439007266103</v>
      </c>
      <c r="J44" s="17">
        <v>4158695</v>
      </c>
      <c r="K44" s="70">
        <v>40654.702483681598</v>
      </c>
      <c r="L44" s="17">
        <v>45602</v>
      </c>
      <c r="M44" s="70">
        <v>5016.1488752758596</v>
      </c>
      <c r="N44" s="17">
        <v>259447</v>
      </c>
      <c r="O44" s="70">
        <v>10570.1794628076</v>
      </c>
      <c r="P44" s="17">
        <v>1616719</v>
      </c>
      <c r="Q44" s="70">
        <v>28890.820738476199</v>
      </c>
      <c r="R44" s="17">
        <v>4819249</v>
      </c>
      <c r="S44" s="70">
        <v>53315.550412941797</v>
      </c>
    </row>
    <row r="45" spans="1:19">
      <c r="A45" s="23" t="s">
        <v>13</v>
      </c>
      <c r="B45" s="19">
        <v>655754</v>
      </c>
      <c r="C45" s="71">
        <v>19758.383273498599</v>
      </c>
      <c r="D45" s="19">
        <v>21081425</v>
      </c>
      <c r="E45" s="71">
        <v>111769.39187282699</v>
      </c>
      <c r="F45" s="19">
        <v>2527908</v>
      </c>
      <c r="G45" s="71">
        <v>39009.5005427379</v>
      </c>
      <c r="H45" s="19">
        <v>64658</v>
      </c>
      <c r="I45" s="71">
        <v>4456.3325228478197</v>
      </c>
      <c r="J45" s="19">
        <v>3528167</v>
      </c>
      <c r="K45" s="71">
        <v>38608.112735159899</v>
      </c>
      <c r="L45" s="19">
        <v>20430</v>
      </c>
      <c r="M45" s="71">
        <v>2806.32795865344</v>
      </c>
      <c r="N45" s="19">
        <v>180695</v>
      </c>
      <c r="O45" s="71">
        <v>10072.399027989401</v>
      </c>
      <c r="P45" s="19">
        <v>988305</v>
      </c>
      <c r="Q45" s="71">
        <v>21025.8252266702</v>
      </c>
      <c r="R45" s="19">
        <v>2403609</v>
      </c>
      <c r="S45" s="71">
        <v>42458.065388701798</v>
      </c>
    </row>
    <row r="46" spans="1:19">
      <c r="A46" s="21"/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1:19">
      <c r="A47" s="5" t="s">
        <v>35</v>
      </c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1:19">
      <c r="A48" s="30" t="s">
        <v>12</v>
      </c>
      <c r="B48" s="17">
        <f t="shared" ref="B48:S48" si="0">B8</f>
        <v>3806903</v>
      </c>
      <c r="C48" s="70">
        <f t="shared" si="0"/>
        <v>68794.621700000003</v>
      </c>
      <c r="D48" s="17">
        <f t="shared" si="0"/>
        <v>189496600</v>
      </c>
      <c r="E48" s="70">
        <f t="shared" si="0"/>
        <v>86076.767500000002</v>
      </c>
      <c r="F48" s="17">
        <f t="shared" si="0"/>
        <v>39203032</v>
      </c>
      <c r="G48" s="70">
        <f t="shared" si="0"/>
        <v>95464.768100000001</v>
      </c>
      <c r="H48" s="17">
        <f t="shared" si="0"/>
        <v>1754133</v>
      </c>
      <c r="I48" s="70">
        <f t="shared" si="0"/>
        <v>21099.244299999998</v>
      </c>
      <c r="J48" s="17">
        <f t="shared" si="0"/>
        <v>18657738</v>
      </c>
      <c r="K48" s="70">
        <f t="shared" si="0"/>
        <v>54431.185700000002</v>
      </c>
      <c r="L48" s="17">
        <f t="shared" si="0"/>
        <v>546170</v>
      </c>
      <c r="M48" s="70">
        <f t="shared" si="0"/>
        <v>16172.216200000001</v>
      </c>
      <c r="N48" s="17">
        <f t="shared" si="0"/>
        <v>1826436</v>
      </c>
      <c r="O48" s="70">
        <f t="shared" si="0"/>
        <v>49403.43</v>
      </c>
      <c r="P48" s="17">
        <f t="shared" si="0"/>
        <v>14155773</v>
      </c>
      <c r="Q48" s="70">
        <f t="shared" si="0"/>
        <v>108327.149</v>
      </c>
      <c r="R48" s="17">
        <f t="shared" si="0"/>
        <v>62446960</v>
      </c>
      <c r="S48" s="70">
        <f t="shared" si="0"/>
        <v>15762.8806</v>
      </c>
    </row>
    <row r="49" spans="1:19">
      <c r="A49" s="21" t="s">
        <v>31</v>
      </c>
      <c r="B49" s="17">
        <v>1593452</v>
      </c>
      <c r="C49" s="70">
        <v>41067.735296960098</v>
      </c>
      <c r="D49" s="17">
        <v>183691099</v>
      </c>
      <c r="E49" s="70">
        <v>101564.782958467</v>
      </c>
      <c r="F49" s="17">
        <v>35328945</v>
      </c>
      <c r="G49" s="70">
        <v>103528.498025647</v>
      </c>
      <c r="H49" s="17">
        <v>1734283</v>
      </c>
      <c r="I49" s="70">
        <v>21247.465292268</v>
      </c>
      <c r="J49" s="17">
        <v>6544288</v>
      </c>
      <c r="K49" s="70">
        <v>48577.858521316302</v>
      </c>
      <c r="L49" s="17">
        <v>412253</v>
      </c>
      <c r="M49" s="70">
        <v>14594.445613431601</v>
      </c>
      <c r="N49" s="17">
        <v>1514573</v>
      </c>
      <c r="O49" s="70">
        <v>43852.071185647197</v>
      </c>
      <c r="P49" s="17">
        <v>13223315</v>
      </c>
      <c r="Q49" s="70">
        <v>103708.54181453399</v>
      </c>
      <c r="R49" s="17">
        <v>42561847</v>
      </c>
      <c r="S49" s="70">
        <v>101118.873226735</v>
      </c>
    </row>
    <row r="50" spans="1:19">
      <c r="A50" s="21" t="s">
        <v>34</v>
      </c>
      <c r="B50" s="17">
        <v>2213451</v>
      </c>
      <c r="C50" s="70">
        <v>49092.595147546999</v>
      </c>
      <c r="D50" s="17">
        <v>5805501</v>
      </c>
      <c r="E50" s="70">
        <v>62260.1976113821</v>
      </c>
      <c r="F50" s="17">
        <v>3874087</v>
      </c>
      <c r="G50" s="70">
        <v>65544.866621338995</v>
      </c>
      <c r="H50" s="17">
        <v>19850</v>
      </c>
      <c r="I50" s="70">
        <v>2982.1999657851202</v>
      </c>
      <c r="J50" s="17">
        <v>12113450</v>
      </c>
      <c r="K50" s="70">
        <v>47788.290708818298</v>
      </c>
      <c r="L50" s="17">
        <v>133917</v>
      </c>
      <c r="M50" s="70">
        <v>9372.6159132982993</v>
      </c>
      <c r="N50" s="17">
        <v>311863</v>
      </c>
      <c r="O50" s="70">
        <v>15600.9204515657</v>
      </c>
      <c r="P50" s="17">
        <v>932458</v>
      </c>
      <c r="Q50" s="70">
        <v>29305.227240783701</v>
      </c>
      <c r="R50" s="17">
        <v>19885113</v>
      </c>
      <c r="S50" s="70">
        <v>101343.555860647</v>
      </c>
    </row>
    <row r="51" spans="1:19">
      <c r="A51" s="44" t="s">
        <v>33</v>
      </c>
      <c r="B51" s="17">
        <v>1505919</v>
      </c>
      <c r="C51" s="70">
        <v>33883.122023997203</v>
      </c>
      <c r="D51" s="17">
        <v>3792425</v>
      </c>
      <c r="E51" s="70">
        <v>46754.790185006699</v>
      </c>
      <c r="F51" s="17">
        <v>2428342</v>
      </c>
      <c r="G51" s="70">
        <v>43057.783335537599</v>
      </c>
      <c r="H51" s="17">
        <v>10943</v>
      </c>
      <c r="I51" s="70">
        <v>1715.74647395492</v>
      </c>
      <c r="J51" s="17">
        <v>7510153</v>
      </c>
      <c r="K51" s="70">
        <v>50730.017442629403</v>
      </c>
      <c r="L51" s="17">
        <v>56117</v>
      </c>
      <c r="M51" s="70">
        <v>5499.1522327005096</v>
      </c>
      <c r="N51" s="17">
        <v>158332</v>
      </c>
      <c r="O51" s="70">
        <v>11944.6152914432</v>
      </c>
      <c r="P51" s="17">
        <v>529920</v>
      </c>
      <c r="Q51" s="70">
        <v>19159.032758320802</v>
      </c>
      <c r="R51" s="17">
        <v>8128402</v>
      </c>
      <c r="S51" s="70">
        <v>63969.1115143106</v>
      </c>
    </row>
    <row r="52" spans="1:19">
      <c r="A52" s="23" t="s">
        <v>32</v>
      </c>
      <c r="B52" s="19">
        <v>707532</v>
      </c>
      <c r="C52" s="71">
        <v>31168.7962152906</v>
      </c>
      <c r="D52" s="19">
        <v>2013076</v>
      </c>
      <c r="E52" s="71">
        <v>36153.877441344397</v>
      </c>
      <c r="F52" s="19">
        <v>1445745</v>
      </c>
      <c r="G52" s="71">
        <v>41677.833932780602</v>
      </c>
      <c r="H52" s="19">
        <v>8907</v>
      </c>
      <c r="I52" s="71">
        <v>2022.291506667</v>
      </c>
      <c r="J52" s="19">
        <v>4603297</v>
      </c>
      <c r="K52" s="71">
        <v>50520.174684957703</v>
      </c>
      <c r="L52" s="19">
        <v>77800</v>
      </c>
      <c r="M52" s="71">
        <v>8288.7657275136607</v>
      </c>
      <c r="N52" s="19">
        <v>153531</v>
      </c>
      <c r="O52" s="71">
        <v>11353.6943312399</v>
      </c>
      <c r="P52" s="19">
        <v>402538</v>
      </c>
      <c r="Q52" s="71">
        <v>19170.288941363</v>
      </c>
      <c r="R52" s="19">
        <v>11756711</v>
      </c>
      <c r="S52" s="71">
        <v>104765.17441223199</v>
      </c>
    </row>
    <row r="53" spans="1:19">
      <c r="A53" s="2"/>
      <c r="B53" s="2"/>
      <c r="C53" s="4"/>
      <c r="D53" s="2"/>
      <c r="E53" s="4"/>
      <c r="F53" s="2"/>
      <c r="G53" s="4"/>
      <c r="H53" s="2"/>
      <c r="I53" s="4"/>
      <c r="J53" s="2"/>
      <c r="K53" s="4"/>
      <c r="L53" s="2"/>
      <c r="M53" s="4"/>
      <c r="N53" s="2"/>
      <c r="O53" s="4"/>
      <c r="P53" s="2"/>
      <c r="Q53" s="4"/>
      <c r="R53" s="2"/>
      <c r="S53" s="4"/>
    </row>
    <row r="54" spans="1:19">
      <c r="A54" s="5" t="s">
        <v>146</v>
      </c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1:19">
      <c r="A55" s="28" t="s">
        <v>147</v>
      </c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1:19">
      <c r="A56" s="39" t="s">
        <v>148</v>
      </c>
      <c r="B56" s="17">
        <v>66991</v>
      </c>
      <c r="C56" s="70">
        <v>6791.0264458863303</v>
      </c>
      <c r="D56" s="17">
        <v>126863</v>
      </c>
      <c r="E56" s="70">
        <v>7982.4161890260402</v>
      </c>
      <c r="F56" s="17">
        <v>69316</v>
      </c>
      <c r="G56" s="70">
        <v>7804.5462503065301</v>
      </c>
      <c r="H56" s="17">
        <v>1963</v>
      </c>
      <c r="I56" s="70">
        <v>517.97625633082805</v>
      </c>
      <c r="J56" s="17">
        <v>558262</v>
      </c>
      <c r="K56" s="70">
        <v>17278.629772480701</v>
      </c>
      <c r="L56" s="17">
        <v>3881</v>
      </c>
      <c r="M56" s="70">
        <v>1412.00470134221</v>
      </c>
      <c r="N56" s="17">
        <v>11382</v>
      </c>
      <c r="O56" s="70">
        <v>2318.73659028575</v>
      </c>
      <c r="P56" s="17">
        <v>25374</v>
      </c>
      <c r="Q56" s="70">
        <v>5602.0067793997896</v>
      </c>
      <c r="R56" s="17">
        <v>3126067</v>
      </c>
      <c r="S56" s="70">
        <v>56268.480159955303</v>
      </c>
    </row>
    <row r="57" spans="1:19">
      <c r="A57" s="39" t="s">
        <v>149</v>
      </c>
      <c r="B57" s="17">
        <f>SUM(B58:B61)</f>
        <v>3529414</v>
      </c>
      <c r="C57" s="70">
        <f>SQRT(SUMSQ(C58:C61))</f>
        <v>61396.046941414214</v>
      </c>
      <c r="D57" s="17">
        <f>SUM(D58:D61)</f>
        <v>180787351</v>
      </c>
      <c r="E57" s="70">
        <f>SQRT(SUMSQ(E58:E61))</f>
        <v>127817.47137251429</v>
      </c>
      <c r="F57" s="17">
        <f>SUM(F58:F61)</f>
        <v>36826878</v>
      </c>
      <c r="G57" s="70">
        <f>SQRT(SUMSQ(G58:G61))</f>
        <v>118649.21265426495</v>
      </c>
      <c r="H57" s="17">
        <f>SUM(H58:H61)</f>
        <v>1652849</v>
      </c>
      <c r="I57" s="70">
        <f>SQRT(SUMSQ(I58:I61))</f>
        <v>24516.644811740818</v>
      </c>
      <c r="J57" s="17">
        <f>SUM(J58:J61)</f>
        <v>17221324</v>
      </c>
      <c r="K57" s="70">
        <f>SQRT(SUMSQ(K58:K61))</f>
        <v>89394.295715411965</v>
      </c>
      <c r="L57" s="17">
        <f>SUM(L58:L61)</f>
        <v>509369</v>
      </c>
      <c r="M57" s="70">
        <f>SQRT(SUMSQ(M58:M61))</f>
        <v>18419.398044479371</v>
      </c>
      <c r="N57" s="17">
        <f>SUM(N58:N61)</f>
        <v>1653711</v>
      </c>
      <c r="O57" s="70">
        <f>SQRT(SUMSQ(O58:O61))</f>
        <v>43068.850978279486</v>
      </c>
      <c r="P57" s="17">
        <f>SUM(P58:P61)</f>
        <v>12637931</v>
      </c>
      <c r="Q57" s="70">
        <f>SQRT(SUMSQ(Q58:Q61))</f>
        <v>95346.912407055002</v>
      </c>
      <c r="R57" s="17">
        <f>SUM(R58:R61)</f>
        <v>54501498</v>
      </c>
      <c r="S57" s="70">
        <f>SQRT(SUMSQ(S58:S61))</f>
        <v>198442.32149674781</v>
      </c>
    </row>
    <row r="58" spans="1:19">
      <c r="A58" s="21" t="s">
        <v>150</v>
      </c>
      <c r="B58" s="17">
        <v>1160442</v>
      </c>
      <c r="C58" s="70">
        <v>28830.189364288701</v>
      </c>
      <c r="D58" s="17">
        <v>173121500</v>
      </c>
      <c r="E58" s="70">
        <v>107646.198729996</v>
      </c>
      <c r="F58" s="17">
        <v>33711426</v>
      </c>
      <c r="G58" s="70">
        <v>105973.79869894301</v>
      </c>
      <c r="H58" s="17">
        <v>1324859</v>
      </c>
      <c r="I58" s="70">
        <v>20646.585590935701</v>
      </c>
      <c r="J58" s="17">
        <v>4875319</v>
      </c>
      <c r="K58" s="70">
        <v>53244.416298162803</v>
      </c>
      <c r="L58" s="17">
        <v>302711</v>
      </c>
      <c r="M58" s="70">
        <v>14103.198134373501</v>
      </c>
      <c r="N58" s="17">
        <v>1312068</v>
      </c>
      <c r="O58" s="70">
        <v>39757.841981724399</v>
      </c>
      <c r="P58" s="17">
        <v>11454402</v>
      </c>
      <c r="Q58" s="70">
        <v>90329.498177954898</v>
      </c>
      <c r="R58" s="17">
        <v>18331683</v>
      </c>
      <c r="S58" s="70">
        <v>134807.931301159</v>
      </c>
    </row>
    <row r="59" spans="1:19">
      <c r="A59" s="21" t="s">
        <v>151</v>
      </c>
      <c r="B59" s="17">
        <v>1597743</v>
      </c>
      <c r="C59" s="70">
        <v>48857.897689982099</v>
      </c>
      <c r="D59" s="17">
        <v>5744505</v>
      </c>
      <c r="E59" s="70">
        <v>59300.9724931573</v>
      </c>
      <c r="F59" s="17">
        <v>2209306</v>
      </c>
      <c r="G59" s="70">
        <v>45208.135389075498</v>
      </c>
      <c r="H59" s="17">
        <v>263827</v>
      </c>
      <c r="I59" s="70">
        <v>12232.5922319978</v>
      </c>
      <c r="J59" s="17">
        <v>7378693</v>
      </c>
      <c r="K59" s="70">
        <v>52123.737740116703</v>
      </c>
      <c r="L59" s="17">
        <v>145956</v>
      </c>
      <c r="M59" s="70">
        <v>10057.8196600421</v>
      </c>
      <c r="N59" s="17">
        <v>235537</v>
      </c>
      <c r="O59" s="70">
        <v>14044.862675586</v>
      </c>
      <c r="P59" s="17">
        <v>893051</v>
      </c>
      <c r="Q59" s="70">
        <v>27580.249888787701</v>
      </c>
      <c r="R59" s="17">
        <v>23346229</v>
      </c>
      <c r="S59" s="70">
        <v>111762.631512912</v>
      </c>
    </row>
    <row r="60" spans="1:19">
      <c r="A60" s="21" t="s">
        <v>152</v>
      </c>
      <c r="B60" s="17">
        <v>526160</v>
      </c>
      <c r="C60" s="70">
        <v>19283.865766565799</v>
      </c>
      <c r="D60" s="17">
        <v>1289081</v>
      </c>
      <c r="E60" s="70">
        <v>29763.647631772801</v>
      </c>
      <c r="F60" s="17">
        <v>650403</v>
      </c>
      <c r="G60" s="70">
        <v>25410.9578538641</v>
      </c>
      <c r="H60" s="17">
        <v>50252</v>
      </c>
      <c r="I60" s="70">
        <v>4652.4599917768001</v>
      </c>
      <c r="J60" s="17">
        <v>3164163</v>
      </c>
      <c r="K60" s="70">
        <v>37666.6417476407</v>
      </c>
      <c r="L60" s="17">
        <v>41946</v>
      </c>
      <c r="M60" s="70">
        <v>5410.6028315153999</v>
      </c>
      <c r="N60" s="17">
        <v>69444</v>
      </c>
      <c r="O60" s="70">
        <v>6878.4483087544904</v>
      </c>
      <c r="P60" s="17">
        <v>192111</v>
      </c>
      <c r="Q60" s="70">
        <v>9446.3944887725593</v>
      </c>
      <c r="R60" s="17">
        <v>7013159</v>
      </c>
      <c r="S60" s="70">
        <v>69441.857645762604</v>
      </c>
    </row>
    <row r="61" spans="1:19">
      <c r="A61" s="23" t="s">
        <v>153</v>
      </c>
      <c r="B61" s="19">
        <v>245069</v>
      </c>
      <c r="C61" s="71">
        <v>13391.5314906065</v>
      </c>
      <c r="D61" s="19">
        <v>632265</v>
      </c>
      <c r="E61" s="71">
        <v>18631.205759778</v>
      </c>
      <c r="F61" s="19">
        <v>255743</v>
      </c>
      <c r="G61" s="71">
        <v>12557.7612807798</v>
      </c>
      <c r="H61" s="19">
        <v>13911</v>
      </c>
      <c r="I61" s="71">
        <v>1871.54470205964</v>
      </c>
      <c r="J61" s="19">
        <v>1803149</v>
      </c>
      <c r="K61" s="71">
        <v>31948.588434810099</v>
      </c>
      <c r="L61" s="19">
        <v>18756</v>
      </c>
      <c r="M61" s="71">
        <v>3152.7238047825399</v>
      </c>
      <c r="N61" s="19">
        <v>36662</v>
      </c>
      <c r="O61" s="71">
        <v>5446.89882714949</v>
      </c>
      <c r="P61" s="19">
        <v>98367</v>
      </c>
      <c r="Q61" s="71">
        <v>9039.40881429615</v>
      </c>
      <c r="R61" s="19">
        <v>5810427</v>
      </c>
      <c r="S61" s="71">
        <v>62394.865360342803</v>
      </c>
    </row>
    <row r="63" spans="1:19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9">
      <c r="J64" s="1"/>
      <c r="K64" s="1"/>
      <c r="L64" s="1"/>
      <c r="M64" s="1"/>
    </row>
    <row r="65" spans="3:9">
      <c r="C65" s="1"/>
      <c r="D65" s="1"/>
      <c r="E65" s="1"/>
      <c r="F65" s="1"/>
      <c r="G65" s="1"/>
      <c r="H65" s="1"/>
      <c r="I65" s="1"/>
    </row>
    <row r="66" spans="3:9">
      <c r="C66" s="1"/>
      <c r="D66" s="1"/>
      <c r="E66" s="1"/>
      <c r="F66" s="1"/>
      <c r="G66" s="1"/>
      <c r="H66" s="1"/>
      <c r="I66" s="1"/>
    </row>
    <row r="67" spans="3:9">
      <c r="C67" s="1"/>
      <c r="D67" s="1"/>
      <c r="E67" s="1"/>
      <c r="F67" s="1"/>
      <c r="G67" s="1"/>
      <c r="H67" s="1"/>
      <c r="I67" s="1"/>
    </row>
    <row r="68" spans="3:9">
      <c r="C68" s="1"/>
      <c r="D68" s="1"/>
      <c r="E68" s="1"/>
      <c r="F68" s="1"/>
      <c r="G68" s="1"/>
      <c r="H68" s="1"/>
      <c r="I68" s="1"/>
    </row>
  </sheetData>
  <mergeCells count="10">
    <mergeCell ref="R5:S5"/>
    <mergeCell ref="J5:K5"/>
    <mergeCell ref="D4:S4"/>
    <mergeCell ref="P5:Q5"/>
    <mergeCell ref="B4:C5"/>
    <mergeCell ref="D5:E5"/>
    <mergeCell ref="F5:G5"/>
    <mergeCell ref="H5:I5"/>
    <mergeCell ref="L5:M5"/>
    <mergeCell ref="N5:O5"/>
  </mergeCells>
  <pageMargins left="0.7" right="0.7" top="0.75" bottom="0.75" header="0.3" footer="0.3"/>
  <pageSetup orientation="portrait" r:id="rId1"/>
  <ignoredErrors>
    <ignoredError sqref="R57 P57:Q57 N57:O57 L57:M57 J57:K57 F57 G57:I57 C57:E5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0DB8-1246-B04A-8D32-FC0DFDE6EDED}">
  <dimension ref="A1:AD56"/>
  <sheetViews>
    <sheetView zoomScale="75" workbookViewId="0">
      <selection activeCell="F70" sqref="F70"/>
    </sheetView>
  </sheetViews>
  <sheetFormatPr defaultColWidth="11.19921875" defaultRowHeight="15.6"/>
  <cols>
    <col min="1" max="1" width="37.19921875" customWidth="1"/>
    <col min="2" max="2" width="34.796875" hidden="1" customWidth="1"/>
    <col min="3" max="3" width="27.796875" customWidth="1"/>
    <col min="4" max="5" width="14.796875" hidden="1" customWidth="1"/>
    <col min="6" max="6" width="28.19921875" bestFit="1" customWidth="1"/>
    <col min="7" max="8" width="14.796875" hidden="1" customWidth="1"/>
    <col min="9" max="9" width="14.796875" customWidth="1"/>
    <col min="10" max="11" width="14.796875" hidden="1" customWidth="1"/>
    <col min="12" max="12" width="26.69921875" bestFit="1" customWidth="1"/>
    <col min="13" max="14" width="14.796875" hidden="1" customWidth="1"/>
    <col min="15" max="15" width="26" bestFit="1" customWidth="1"/>
    <col min="16" max="17" width="14.796875" hidden="1" customWidth="1"/>
    <col min="18" max="18" width="23" bestFit="1" customWidth="1"/>
    <col min="19" max="20" width="14.796875" hidden="1" customWidth="1"/>
    <col min="21" max="21" width="24.796875" bestFit="1" customWidth="1"/>
    <col min="22" max="23" width="14.796875" hidden="1" customWidth="1"/>
    <col min="24" max="24" width="27" bestFit="1" customWidth="1"/>
    <col min="25" max="26" width="14.796875" hidden="1" customWidth="1"/>
    <col min="27" max="27" width="26" bestFit="1" customWidth="1"/>
    <col min="28" max="28" width="14.796875" hidden="1" customWidth="1"/>
  </cols>
  <sheetData>
    <row r="1" spans="1:30" ht="19.05" customHeight="1">
      <c r="B1" s="72"/>
      <c r="C1" s="72"/>
      <c r="D1" s="72"/>
      <c r="E1" s="349" t="s">
        <v>2</v>
      </c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</row>
    <row r="2" spans="1:30" ht="27" customHeight="1">
      <c r="C2" t="s">
        <v>228</v>
      </c>
      <c r="D2" s="83"/>
      <c r="F2" t="s">
        <v>0</v>
      </c>
      <c r="I2" t="s">
        <v>1</v>
      </c>
      <c r="K2" s="82"/>
      <c r="L2" t="s">
        <v>229</v>
      </c>
      <c r="N2" s="82"/>
      <c r="O2" s="82" t="s">
        <v>158</v>
      </c>
      <c r="R2" s="82" t="s">
        <v>173</v>
      </c>
      <c r="U2" t="s">
        <v>204</v>
      </c>
      <c r="X2" t="s">
        <v>6</v>
      </c>
      <c r="AA2" t="s">
        <v>160</v>
      </c>
    </row>
    <row r="3" spans="1:30">
      <c r="A3" t="s">
        <v>3</v>
      </c>
      <c r="B3" s="1">
        <v>3806903</v>
      </c>
      <c r="C3" s="1" t="str">
        <f>_xlfn.CONCAT(TEXT(B3, "#,##0"), "&amp;#x00A;", TEXT(D3,"(#,##0)" ))</f>
        <v>3,806,903&amp;#x00A;(68,795)</v>
      </c>
      <c r="D3" s="74">
        <v>68794.621700000003</v>
      </c>
      <c r="E3" s="1">
        <v>189496600</v>
      </c>
      <c r="F3" s="1" t="str">
        <f>_xlfn.CONCAT(TEXT(E3, "#,##0"), "&amp;#x00A;", TEXT(G3,"(#,##0)" ))</f>
        <v>189,496,600&amp;#x00A;(86,077)</v>
      </c>
      <c r="G3" s="74">
        <v>86076.767500000002</v>
      </c>
      <c r="H3" s="1">
        <v>39203032</v>
      </c>
      <c r="I3" s="1" t="str">
        <f>_xlfn.CONCAT(TEXT(H3, "#,##0"), "&amp;#x00A;", TEXT(J3,"(#,##0)" ))</f>
        <v>39,203,032&amp;#x00A;(95,465)</v>
      </c>
      <c r="J3" s="74">
        <v>95464.768100000001</v>
      </c>
      <c r="K3" s="1">
        <v>1754133</v>
      </c>
      <c r="L3" s="1" t="str">
        <f>_xlfn.CONCAT(TEXT(K3, "#,##0"), "&amp;#x00A;", TEXT(M3,"(#,##0)" ))</f>
        <v>1,754,133&amp;#x00A;(21,099)</v>
      </c>
      <c r="M3" s="74">
        <v>21099.244299999998</v>
      </c>
      <c r="N3" s="1">
        <v>18657738</v>
      </c>
      <c r="O3" s="1" t="str">
        <f>_xlfn.CONCAT(TEXT(N3, "#,##0"), "&amp;#x00A;", TEXT(P3,"(#,##0)" ))</f>
        <v>18,657,738&amp;#x00A;(54,431)</v>
      </c>
      <c r="P3" s="74">
        <v>54431.185700000002</v>
      </c>
      <c r="Q3" s="1">
        <v>546170</v>
      </c>
      <c r="R3" s="1" t="str">
        <f>_xlfn.CONCAT(TEXT(Q3, "#,##0"), "&amp;#x00A;", TEXT(S3,"(#,##0)" ))</f>
        <v>546,170&amp;#x00A;(16,172)</v>
      </c>
      <c r="S3" s="74">
        <v>16172.216200000001</v>
      </c>
      <c r="T3" s="1">
        <v>1826436</v>
      </c>
      <c r="U3" s="1" t="str">
        <f>_xlfn.CONCAT(TEXT(T3, "#,##0"), "&amp;#x00A;", TEXT(V3,"(#,##0)" ))</f>
        <v>1,826,436&amp;#x00A;(49,403)</v>
      </c>
      <c r="V3" s="74">
        <v>49403.43</v>
      </c>
      <c r="W3" s="1">
        <v>14155773</v>
      </c>
      <c r="X3" s="1" t="str">
        <f>_xlfn.CONCAT(TEXT(W3, "#,##0"), "&amp;#x00A;", TEXT(Y3,"(#,##0)" ))</f>
        <v>14,155,773&amp;#x00A;(108,327)</v>
      </c>
      <c r="Y3" s="74">
        <v>108327.149</v>
      </c>
      <c r="Z3" s="1">
        <v>62446960</v>
      </c>
      <c r="AA3" s="1" t="str">
        <f>_xlfn.CONCAT(TEXT(Z3, "#,##0"), "&amp;#x00A;", TEXT(AB3,"(#,##0)" ))</f>
        <v>62,446,960&amp;#x00A;(15,763)</v>
      </c>
      <c r="AB3" s="74">
        <v>15762.8806</v>
      </c>
    </row>
    <row r="4" spans="1:30">
      <c r="A4" s="76" t="s">
        <v>7</v>
      </c>
      <c r="B4" s="1">
        <v>1976637</v>
      </c>
      <c r="C4" s="1" t="str">
        <f t="shared" ref="C4:C49" si="0">_xlfn.CONCAT(TEXT(B4, "#,##0"), "&amp;#x00A;", TEXT(D4,"(#,##0)" ))</f>
        <v>1,976,637&amp;#x00A;(34,797)</v>
      </c>
      <c r="D4" s="74">
        <v>34797.444533696304</v>
      </c>
      <c r="E4" s="1">
        <v>94020818</v>
      </c>
      <c r="F4" s="1" t="str">
        <f t="shared" ref="F4:F49" si="1">_xlfn.CONCAT(TEXT(E4, "#,##0"), "&amp;#x00A;", TEXT(G4,"(#,##0)" ))</f>
        <v>94,020,818&amp;#x00A;(49,641)</v>
      </c>
      <c r="G4" s="74">
        <v>49640.514683254798</v>
      </c>
      <c r="H4" s="1">
        <v>18828798</v>
      </c>
      <c r="I4" s="1" t="str">
        <f t="shared" ref="I4:I49" si="2">_xlfn.CONCAT(TEXT(H4, "#,##0"), "&amp;#x00A;", TEXT(J4,"(#,##0)" ))</f>
        <v>18,828,798&amp;#x00A;(52,717)</v>
      </c>
      <c r="J4" s="74">
        <v>52716.632400400202</v>
      </c>
      <c r="K4" s="1">
        <v>870577</v>
      </c>
      <c r="L4" s="1" t="str">
        <f t="shared" ref="L4:L49" si="3">_xlfn.CONCAT(TEXT(K4, "#,##0"), "&amp;#x00A;", TEXT(M4,"(#,##0)" ))</f>
        <v>870,577&amp;#x00A;(13,313)</v>
      </c>
      <c r="M4" s="74">
        <v>13312.9725197025</v>
      </c>
      <c r="N4" s="1">
        <v>8902468</v>
      </c>
      <c r="O4" s="1" t="str">
        <f t="shared" ref="O4:O49" si="4">_xlfn.CONCAT(TEXT(N4, "#,##0"), "&amp;#x00A;", TEXT(P4,"(#,##0)" ))</f>
        <v>8,902,468&amp;#x00A;(33,900)</v>
      </c>
      <c r="P4" s="74">
        <v>33900.072387751898</v>
      </c>
      <c r="Q4" s="1">
        <v>273938</v>
      </c>
      <c r="R4" s="1" t="str">
        <f t="shared" ref="R4:R49" si="5">_xlfn.CONCAT(TEXT(Q4, "#,##0"), "&amp;#x00A;", TEXT(S4,"(#,##0)" ))</f>
        <v>273,938&amp;#x00A;(11,386)</v>
      </c>
      <c r="S4" s="74">
        <v>11386.3028765817</v>
      </c>
      <c r="T4" s="1">
        <v>926020</v>
      </c>
      <c r="U4" s="1" t="str">
        <f t="shared" ref="U4:U49" si="6">_xlfn.CONCAT(TEXT(T4, "#,##0"), "&amp;#x00A;", TEXT(V4,"(#,##0)" ))</f>
        <v>926,020&amp;#x00A;(27,955)</v>
      </c>
      <c r="V4" s="74">
        <v>27954.973303969698</v>
      </c>
      <c r="W4" s="1">
        <v>6969534</v>
      </c>
      <c r="X4" s="1" t="str">
        <f t="shared" ref="X4:X49" si="7">_xlfn.CONCAT(TEXT(W4, "#,##0"), "&amp;#x00A;", TEXT(Y4,"(#,##0)" ))</f>
        <v>6,969,534&amp;#x00A;(60,626)</v>
      </c>
      <c r="Y4" s="74">
        <v>60626.410395051098</v>
      </c>
      <c r="Z4" s="1">
        <v>31588932</v>
      </c>
      <c r="AA4" s="1" t="str">
        <f t="shared" ref="AA4:AA49" si="8">_xlfn.CONCAT(TEXT(Z4, "#,##0"), "&amp;#x00A;", TEXT(AB4,"(#,##0)" ))</f>
        <v>31,588,932&amp;#x00A;(27,155)</v>
      </c>
      <c r="AB4" s="74">
        <v>27155.385743095001</v>
      </c>
      <c r="AD4" s="75" t="s">
        <v>12</v>
      </c>
    </row>
    <row r="5" spans="1:30">
      <c r="A5" s="76" t="s">
        <v>8</v>
      </c>
      <c r="B5" s="1">
        <v>1830266</v>
      </c>
      <c r="C5" s="1" t="str">
        <f t="shared" si="0"/>
        <v>1,830,266&amp;#x00A;(41,718)</v>
      </c>
      <c r="D5" s="74">
        <v>41717.8222623396</v>
      </c>
      <c r="E5" s="1">
        <v>95475782</v>
      </c>
      <c r="F5" s="1" t="str">
        <f t="shared" si="1"/>
        <v>95,475,782&amp;#x00A;(56,686)</v>
      </c>
      <c r="G5" s="74">
        <v>56686.441121949501</v>
      </c>
      <c r="H5" s="1">
        <v>20374234</v>
      </c>
      <c r="I5" s="1" t="str">
        <f t="shared" si="2"/>
        <v>20,374,234&amp;#x00A;(61,454)</v>
      </c>
      <c r="J5" s="74">
        <v>61454.3116571106</v>
      </c>
      <c r="K5" s="1">
        <v>883556</v>
      </c>
      <c r="L5" s="1" t="str">
        <f t="shared" si="3"/>
        <v>883,556&amp;#x00A;(14,696)</v>
      </c>
      <c r="M5" s="74">
        <v>14696.1166429404</v>
      </c>
      <c r="N5" s="1">
        <v>9755270</v>
      </c>
      <c r="O5" s="1" t="str">
        <f t="shared" si="4"/>
        <v>9,755,270&amp;#x00A;(32,691)</v>
      </c>
      <c r="P5" s="74">
        <v>32691.240847506298</v>
      </c>
      <c r="Q5" s="1">
        <v>272232</v>
      </c>
      <c r="R5" s="1" t="str">
        <f t="shared" si="5"/>
        <v>272,232&amp;#x00A;(9,097)</v>
      </c>
      <c r="S5" s="74">
        <v>9096.5952370971609</v>
      </c>
      <c r="T5" s="1">
        <v>900416</v>
      </c>
      <c r="U5" s="1" t="str">
        <f t="shared" si="6"/>
        <v>900,416&amp;#x00A;(30,714)</v>
      </c>
      <c r="V5" s="74">
        <v>30713.715064843</v>
      </c>
      <c r="W5" s="1">
        <v>7186239</v>
      </c>
      <c r="X5" s="1" t="str">
        <f t="shared" si="7"/>
        <v>7,186,239&amp;#x00A;(67,702)</v>
      </c>
      <c r="Y5" s="74">
        <v>67702.014818234195</v>
      </c>
      <c r="Z5" s="1">
        <v>30858028</v>
      </c>
      <c r="AA5" s="1" t="str">
        <f t="shared" si="8"/>
        <v>30,858,028&amp;#x00A;(26,864)</v>
      </c>
      <c r="AB5" s="74">
        <v>26863.860651158298</v>
      </c>
    </row>
    <row r="6" spans="1:30">
      <c r="A6" t="s">
        <v>231</v>
      </c>
      <c r="B6" s="1">
        <f>SUM(B7:B24)</f>
        <v>3806903</v>
      </c>
      <c r="C6" s="1"/>
      <c r="D6" s="74"/>
      <c r="F6" s="1"/>
      <c r="G6" s="74"/>
      <c r="I6" s="1"/>
      <c r="J6" s="74"/>
      <c r="L6" s="1"/>
      <c r="M6" s="74"/>
      <c r="O6" s="1"/>
      <c r="P6" s="74"/>
      <c r="R6" s="1"/>
      <c r="S6" s="74"/>
      <c r="U6" s="1"/>
      <c r="V6" s="74"/>
      <c r="X6" s="1"/>
      <c r="Y6" s="74"/>
      <c r="AA6" s="1"/>
      <c r="AB6" s="74"/>
      <c r="AD6" s="75" t="s">
        <v>12</v>
      </c>
    </row>
    <row r="7" spans="1:30">
      <c r="A7" s="76" t="s">
        <v>30</v>
      </c>
      <c r="B7" s="1">
        <v>210498</v>
      </c>
      <c r="C7" s="1" t="str">
        <f t="shared" si="0"/>
        <v>210,498&amp;#x00A;(11,447)</v>
      </c>
      <c r="D7" s="74">
        <v>11446.756329248699</v>
      </c>
      <c r="E7" s="1">
        <v>8582386</v>
      </c>
      <c r="F7" s="1" t="str">
        <f t="shared" si="1"/>
        <v>8,582,386&amp;#x00A;(15,759)</v>
      </c>
      <c r="G7" s="74">
        <v>15759.163730742701</v>
      </c>
      <c r="H7" s="1">
        <v>2306838</v>
      </c>
      <c r="I7" s="1" t="str">
        <f t="shared" si="2"/>
        <v>2,306,838&amp;#x00A;(28,507)</v>
      </c>
      <c r="J7" s="74">
        <v>28507.437747964101</v>
      </c>
      <c r="K7" s="1">
        <v>99321</v>
      </c>
      <c r="L7" s="1" t="str">
        <f t="shared" si="3"/>
        <v>99,321&amp;#x00A;(4,629)</v>
      </c>
      <c r="M7" s="74">
        <v>4629.1489453001795</v>
      </c>
      <c r="N7" s="1">
        <v>878152</v>
      </c>
      <c r="O7" s="1" t="str">
        <f t="shared" si="4"/>
        <v>878,152&amp;#x00A;(12,847)</v>
      </c>
      <c r="P7" s="74">
        <v>12847.3479400876</v>
      </c>
      <c r="Q7" s="1">
        <v>32920</v>
      </c>
      <c r="R7" s="1" t="str">
        <f t="shared" si="5"/>
        <v>32,920&amp;#x00A;(3,481)</v>
      </c>
      <c r="S7" s="74">
        <v>3481.0589093932699</v>
      </c>
      <c r="T7" s="1">
        <v>161343</v>
      </c>
      <c r="U7" s="1" t="str">
        <f t="shared" si="6"/>
        <v>161,343&amp;#x00A;(11,222)</v>
      </c>
      <c r="V7" s="74">
        <v>11221.6354860253</v>
      </c>
      <c r="W7" s="1">
        <v>1492468</v>
      </c>
      <c r="X7" s="1" t="str">
        <f t="shared" si="7"/>
        <v>1,492,468&amp;#x00A;(28,565)</v>
      </c>
      <c r="Y7" s="74">
        <v>28565.239876509298</v>
      </c>
      <c r="Z7" s="1">
        <v>4819395</v>
      </c>
      <c r="AA7" s="1" t="str">
        <f t="shared" si="8"/>
        <v>4,819,395&amp;#x00A;(16,454)</v>
      </c>
      <c r="AB7" s="74">
        <v>16453.741122977099</v>
      </c>
    </row>
    <row r="8" spans="1:30">
      <c r="A8" s="77" t="s">
        <v>18</v>
      </c>
      <c r="B8" s="1">
        <v>243242</v>
      </c>
      <c r="C8" s="1" t="str">
        <f t="shared" si="0"/>
        <v>243,242&amp;#x00A;(13,384)</v>
      </c>
      <c r="D8" s="74">
        <v>13384.1074772143</v>
      </c>
      <c r="E8" s="1">
        <v>9365343</v>
      </c>
      <c r="F8" s="1" t="str">
        <f t="shared" si="1"/>
        <v>9,365,343&amp;#x00A;(52,848)</v>
      </c>
      <c r="G8" s="74">
        <v>52847.537369428901</v>
      </c>
      <c r="H8" s="1">
        <v>2517815</v>
      </c>
      <c r="I8" s="1" t="str">
        <f t="shared" si="2"/>
        <v>2,517,815&amp;#x00A;(36,744)</v>
      </c>
      <c r="J8" s="74">
        <v>36744.0849891791</v>
      </c>
      <c r="K8" s="1">
        <v>126596</v>
      </c>
      <c r="L8" s="1" t="str">
        <f t="shared" si="3"/>
        <v>126,596&amp;#x00A;(7,138)</v>
      </c>
      <c r="M8" s="74">
        <v>7137.9523373191596</v>
      </c>
      <c r="N8" s="1">
        <v>983959</v>
      </c>
      <c r="O8" s="1" t="str">
        <f t="shared" si="4"/>
        <v>983,959&amp;#x00A;(19,751)</v>
      </c>
      <c r="P8" s="74">
        <v>19750.808977960001</v>
      </c>
      <c r="Q8" s="1">
        <v>34870</v>
      </c>
      <c r="R8" s="1" t="str">
        <f t="shared" si="5"/>
        <v>34,870&amp;#x00A;(3,653)</v>
      </c>
      <c r="S8" s="74">
        <v>3653.3073893918399</v>
      </c>
      <c r="T8" s="1">
        <v>161201</v>
      </c>
      <c r="U8" s="1" t="str">
        <f t="shared" si="6"/>
        <v>161,201&amp;#x00A;(9,966)</v>
      </c>
      <c r="V8" s="74">
        <v>9965.8470029430391</v>
      </c>
      <c r="W8" s="1">
        <v>1491154</v>
      </c>
      <c r="X8" s="1" t="str">
        <f t="shared" si="7"/>
        <v>1,491,154&amp;#x00A;(30,729)</v>
      </c>
      <c r="Y8" s="74">
        <v>30728.717520847302</v>
      </c>
      <c r="Z8" s="1">
        <v>5085742</v>
      </c>
      <c r="AA8" s="1" t="str">
        <f t="shared" si="8"/>
        <v>5,085,742&amp;#x00A;(42,450)</v>
      </c>
      <c r="AB8" s="74">
        <v>42449.669684742097</v>
      </c>
    </row>
    <row r="9" spans="1:30">
      <c r="A9" s="77" t="s">
        <v>19</v>
      </c>
      <c r="B9" s="1">
        <v>248860</v>
      </c>
      <c r="C9" s="1" t="str">
        <f t="shared" si="0"/>
        <v>248,860&amp;#x00A;(14,388)</v>
      </c>
      <c r="D9" s="74">
        <v>14387.678533189001</v>
      </c>
      <c r="E9" s="1">
        <v>10219636</v>
      </c>
      <c r="F9" s="1" t="str">
        <f t="shared" si="1"/>
        <v>10,219,636&amp;#x00A;(56,620)</v>
      </c>
      <c r="G9" s="74">
        <v>56620.113031453599</v>
      </c>
      <c r="H9" s="1">
        <v>2838310</v>
      </c>
      <c r="I9" s="1" t="str">
        <f t="shared" si="2"/>
        <v>2,838,310&amp;#x00A;(37,021)</v>
      </c>
      <c r="J9" s="74">
        <v>37021.110467433296</v>
      </c>
      <c r="K9" s="1">
        <v>137513</v>
      </c>
      <c r="L9" s="1" t="str">
        <f t="shared" si="3"/>
        <v>137,513&amp;#x00A;(7,122)</v>
      </c>
      <c r="M9" s="74">
        <v>7122.4839306047197</v>
      </c>
      <c r="N9" s="1">
        <v>1057518</v>
      </c>
      <c r="O9" s="1" t="str">
        <f t="shared" si="4"/>
        <v>1,057,518&amp;#x00A;(16,884)</v>
      </c>
      <c r="P9" s="74">
        <v>16884.277075092301</v>
      </c>
      <c r="Q9" s="1">
        <v>38454</v>
      </c>
      <c r="R9" s="1" t="str">
        <f t="shared" si="5"/>
        <v>38,454&amp;#x00A;(3,618)</v>
      </c>
      <c r="S9" s="74">
        <v>3618.3102119330201</v>
      </c>
      <c r="T9" s="1">
        <v>158529</v>
      </c>
      <c r="U9" s="1" t="str">
        <f t="shared" si="6"/>
        <v>158,529&amp;#x00A;(11,261)</v>
      </c>
      <c r="V9" s="74">
        <v>11260.912664207801</v>
      </c>
      <c r="W9" s="1">
        <v>1497555</v>
      </c>
      <c r="X9" s="1" t="str">
        <f t="shared" si="7"/>
        <v>1,497,555&amp;#x00A;(30,941)</v>
      </c>
      <c r="Y9" s="74">
        <v>30941.3284565416</v>
      </c>
      <c r="Z9" s="1">
        <v>5657895</v>
      </c>
      <c r="AA9" s="1" t="str">
        <f t="shared" si="8"/>
        <v>5,657,895&amp;#x00A;(44,997)</v>
      </c>
      <c r="AB9" s="74">
        <v>44997.115949233201</v>
      </c>
    </row>
    <row r="10" spans="1:30">
      <c r="A10" s="76" t="s">
        <v>20</v>
      </c>
      <c r="B10" s="1">
        <v>226483</v>
      </c>
      <c r="C10" s="1" t="str">
        <f t="shared" si="0"/>
        <v>226,483&amp;#x00A;(12,170)</v>
      </c>
      <c r="D10" s="74">
        <v>12169.7720931438</v>
      </c>
      <c r="E10" s="1">
        <v>10698922</v>
      </c>
      <c r="F10" s="1" t="str">
        <f t="shared" si="1"/>
        <v>10,698,922&amp;#x00A;(31,567)</v>
      </c>
      <c r="G10" s="74">
        <v>31566.592591624001</v>
      </c>
      <c r="H10" s="1">
        <v>2805587</v>
      </c>
      <c r="I10" s="1" t="str">
        <f t="shared" si="2"/>
        <v>2,805,587&amp;#x00A;(27,068)</v>
      </c>
      <c r="J10" s="74">
        <v>27068.320451533898</v>
      </c>
      <c r="K10" s="1">
        <v>147121</v>
      </c>
      <c r="L10" s="1" t="str">
        <f t="shared" si="3"/>
        <v>147,121&amp;#x00A;(5,954)</v>
      </c>
      <c r="M10" s="74">
        <v>5953.9777061328896</v>
      </c>
      <c r="N10" s="1">
        <v>1069310</v>
      </c>
      <c r="O10" s="1" t="str">
        <f t="shared" si="4"/>
        <v>1,069,310&amp;#x00A;(17,182)</v>
      </c>
      <c r="P10" s="74">
        <v>17181.8166924424</v>
      </c>
      <c r="Q10" s="1">
        <v>40699</v>
      </c>
      <c r="R10" s="1" t="str">
        <f t="shared" si="5"/>
        <v>40,699&amp;#x00A;(3,971)</v>
      </c>
      <c r="S10" s="74">
        <v>3971.2156373862699</v>
      </c>
      <c r="T10" s="1">
        <v>144014</v>
      </c>
      <c r="U10" s="1" t="str">
        <f t="shared" si="6"/>
        <v>144,014&amp;#x00A;(9,784)</v>
      </c>
      <c r="V10" s="74">
        <v>9784.0773184453192</v>
      </c>
      <c r="W10" s="1">
        <v>1266986</v>
      </c>
      <c r="X10" s="1" t="str">
        <f t="shared" si="7"/>
        <v>1,266,986&amp;#x00A;(22,569)</v>
      </c>
      <c r="Y10" s="74">
        <v>22568.561867728498</v>
      </c>
      <c r="Z10" s="1">
        <v>5354189</v>
      </c>
      <c r="AA10" s="1" t="str">
        <f t="shared" si="8"/>
        <v>5,354,189&amp;#x00A;(26,923)</v>
      </c>
      <c r="AB10" s="74">
        <v>26922.922580169899</v>
      </c>
    </row>
    <row r="11" spans="1:30">
      <c r="A11" s="76" t="s">
        <v>21</v>
      </c>
      <c r="B11" s="1">
        <v>230581</v>
      </c>
      <c r="C11" s="1" t="str">
        <f t="shared" si="0"/>
        <v>230,581&amp;#x00A;(10,508)</v>
      </c>
      <c r="D11" s="74">
        <v>10507.960429590299</v>
      </c>
      <c r="E11" s="1">
        <v>10930660</v>
      </c>
      <c r="F11" s="1" t="str">
        <f t="shared" si="1"/>
        <v>10,930,660&amp;#x00A;(30,036)</v>
      </c>
      <c r="G11" s="74">
        <v>30035.7221151661</v>
      </c>
      <c r="H11" s="1">
        <v>2834894</v>
      </c>
      <c r="I11" s="1" t="str">
        <f t="shared" si="2"/>
        <v>2,834,894&amp;#x00A;(32,484)</v>
      </c>
      <c r="J11" s="74">
        <v>32484.220984745902</v>
      </c>
      <c r="K11" s="1">
        <v>135895</v>
      </c>
      <c r="L11" s="1" t="str">
        <f t="shared" si="3"/>
        <v>135,895&amp;#x00A;(5,293)</v>
      </c>
      <c r="M11" s="74">
        <v>5292.5147195052796</v>
      </c>
      <c r="N11" s="1">
        <v>1128994</v>
      </c>
      <c r="O11" s="1" t="str">
        <f t="shared" si="4"/>
        <v>1,128,994&amp;#x00A;(17,080)</v>
      </c>
      <c r="P11" s="74">
        <v>17079.554318310798</v>
      </c>
      <c r="Q11" s="1">
        <v>42744</v>
      </c>
      <c r="R11" s="1" t="str">
        <f t="shared" si="5"/>
        <v>42,744&amp;#x00A;(3,687)</v>
      </c>
      <c r="S11" s="74">
        <v>3687.4773847247202</v>
      </c>
      <c r="T11" s="1">
        <v>110678</v>
      </c>
      <c r="U11" s="1" t="str">
        <f t="shared" si="6"/>
        <v>110,678&amp;#x00A;(8,168)</v>
      </c>
      <c r="V11" s="74">
        <v>8167.8415239208098</v>
      </c>
      <c r="W11" s="1">
        <v>1030545</v>
      </c>
      <c r="X11" s="1" t="str">
        <f t="shared" si="7"/>
        <v>1,030,545&amp;#x00A;(25,127)</v>
      </c>
      <c r="Y11" s="74">
        <v>25126.586405317699</v>
      </c>
      <c r="Z11" s="1">
        <v>4958030</v>
      </c>
      <c r="AA11" s="1" t="str">
        <f t="shared" si="8"/>
        <v>4,958,030&amp;#x00A;(24,354)</v>
      </c>
      <c r="AB11" s="74">
        <v>24353.9624680294</v>
      </c>
    </row>
    <row r="12" spans="1:30">
      <c r="A12" s="76" t="s">
        <v>22</v>
      </c>
      <c r="B12" s="1">
        <v>275947</v>
      </c>
      <c r="C12" s="1" t="str">
        <f t="shared" si="0"/>
        <v>275,947&amp;#x00A;(13,720)</v>
      </c>
      <c r="D12" s="74">
        <v>13720.0731479389</v>
      </c>
      <c r="E12" s="1">
        <v>11419281</v>
      </c>
      <c r="F12" s="1" t="str">
        <f t="shared" si="1"/>
        <v>11,419,281&amp;#x00A;(24,774)</v>
      </c>
      <c r="G12" s="74">
        <v>24774.046965863799</v>
      </c>
      <c r="H12" s="1">
        <v>2925669</v>
      </c>
      <c r="I12" s="1" t="str">
        <f t="shared" si="2"/>
        <v>2,925,669&amp;#x00A;(27,231)</v>
      </c>
      <c r="J12" s="74">
        <v>27231.113393559801</v>
      </c>
      <c r="K12" s="1">
        <v>121011</v>
      </c>
      <c r="L12" s="1" t="str">
        <f t="shared" si="3"/>
        <v>121,011&amp;#x00A;(5,074)</v>
      </c>
      <c r="M12" s="74">
        <v>5073.6641424304999</v>
      </c>
      <c r="N12" s="1">
        <v>1365470</v>
      </c>
      <c r="O12" s="1" t="str">
        <f t="shared" si="4"/>
        <v>1,365,470&amp;#x00A;(13,941)</v>
      </c>
      <c r="P12" s="74">
        <v>13941.020859513799</v>
      </c>
      <c r="Q12" s="1">
        <v>40257</v>
      </c>
      <c r="R12" s="1" t="str">
        <f t="shared" si="5"/>
        <v>40,257&amp;#x00A;(3,980)</v>
      </c>
      <c r="S12" s="74">
        <v>3980.1123103458099</v>
      </c>
      <c r="T12" s="1">
        <v>115325</v>
      </c>
      <c r="U12" s="1" t="str">
        <f t="shared" si="6"/>
        <v>115,325&amp;#x00A;(8,210)</v>
      </c>
      <c r="V12" s="74">
        <v>8210.1175616965102</v>
      </c>
      <c r="W12" s="1">
        <v>1018771</v>
      </c>
      <c r="X12" s="1" t="str">
        <f t="shared" si="7"/>
        <v>1,018,771&amp;#x00A;(23,876)</v>
      </c>
      <c r="Y12" s="74">
        <v>23876.1659017907</v>
      </c>
      <c r="Z12" s="1">
        <v>4773290</v>
      </c>
      <c r="AA12" s="1" t="str">
        <f t="shared" si="8"/>
        <v>4,773,290&amp;#x00A;(26,378)</v>
      </c>
      <c r="AB12" s="74">
        <v>26377.669162873699</v>
      </c>
    </row>
    <row r="13" spans="1:30">
      <c r="A13" s="76" t="s">
        <v>23</v>
      </c>
      <c r="B13" s="1">
        <v>322532</v>
      </c>
      <c r="C13" s="1" t="str">
        <f t="shared" si="0"/>
        <v>322,532&amp;#x00A;(13,600)</v>
      </c>
      <c r="D13" s="74">
        <v>13600.397465209</v>
      </c>
      <c r="E13" s="1">
        <v>12066836</v>
      </c>
      <c r="F13" s="1" t="str">
        <f t="shared" si="1"/>
        <v>12,066,836&amp;#x00A;(23,786)</v>
      </c>
      <c r="G13" s="74">
        <v>23786.2174589282</v>
      </c>
      <c r="H13" s="1">
        <v>2975054</v>
      </c>
      <c r="I13" s="1" t="str">
        <f t="shared" si="2"/>
        <v>2,975,054&amp;#x00A;(26,562)</v>
      </c>
      <c r="J13" s="74">
        <v>26561.629069625498</v>
      </c>
      <c r="K13" s="1">
        <v>128616</v>
      </c>
      <c r="L13" s="1" t="str">
        <f t="shared" si="3"/>
        <v>128,616&amp;#x00A;(6,569)</v>
      </c>
      <c r="M13" s="74">
        <v>6569.14837362053</v>
      </c>
      <c r="N13" s="1">
        <v>1604342</v>
      </c>
      <c r="O13" s="1" t="str">
        <f t="shared" si="4"/>
        <v>1,604,342&amp;#x00A;(15,729)</v>
      </c>
      <c r="P13" s="74">
        <v>15728.628596471801</v>
      </c>
      <c r="Q13" s="1">
        <v>45175</v>
      </c>
      <c r="R13" s="1" t="str">
        <f t="shared" si="5"/>
        <v>45,175&amp;#x00A;(4,967)</v>
      </c>
      <c r="S13" s="74">
        <v>4967.4219465352498</v>
      </c>
      <c r="T13" s="1">
        <v>133510</v>
      </c>
      <c r="U13" s="1" t="str">
        <f t="shared" si="6"/>
        <v>133,510&amp;#x00A;(9,426)</v>
      </c>
      <c r="V13" s="74">
        <v>9426.1144379355101</v>
      </c>
      <c r="W13" s="1">
        <v>980775</v>
      </c>
      <c r="X13" s="1" t="str">
        <f t="shared" si="7"/>
        <v>980,775&amp;#x00A;(21,705)</v>
      </c>
      <c r="Y13" s="74">
        <v>21704.837953115799</v>
      </c>
      <c r="Z13" s="1">
        <v>4738131</v>
      </c>
      <c r="AA13" s="1" t="str">
        <f t="shared" si="8"/>
        <v>4,738,131&amp;#x00A;(21,880)</v>
      </c>
      <c r="AB13" s="74">
        <v>21880.147977473302</v>
      </c>
    </row>
    <row r="14" spans="1:30">
      <c r="A14" s="76" t="s">
        <v>24</v>
      </c>
      <c r="B14" s="1">
        <v>336066</v>
      </c>
      <c r="C14" s="1" t="str">
        <f t="shared" si="0"/>
        <v>336,066&amp;#x00A;(14,278)</v>
      </c>
      <c r="D14" s="74">
        <v>14278.2693379052</v>
      </c>
      <c r="E14" s="1">
        <v>12015821</v>
      </c>
      <c r="F14" s="1" t="str">
        <f t="shared" si="1"/>
        <v>12,015,821&amp;#x00A;(61,590)</v>
      </c>
      <c r="G14" s="74">
        <v>61589.6494384865</v>
      </c>
      <c r="H14" s="1">
        <v>2709548</v>
      </c>
      <c r="I14" s="1" t="str">
        <f t="shared" si="2"/>
        <v>2,709,548&amp;#x00A;(36,265)</v>
      </c>
      <c r="J14" s="74">
        <v>36265.175806428197</v>
      </c>
      <c r="K14" s="1">
        <v>115890</v>
      </c>
      <c r="L14" s="1" t="str">
        <f t="shared" si="3"/>
        <v>115,890&amp;#x00A;(6,776)</v>
      </c>
      <c r="M14" s="74">
        <v>6776.0350915039198</v>
      </c>
      <c r="N14" s="1">
        <v>1619905</v>
      </c>
      <c r="O14" s="1" t="str">
        <f t="shared" si="4"/>
        <v>1,619,905&amp;#x00A;(23,015)</v>
      </c>
      <c r="P14" s="74">
        <v>23015.4589938848</v>
      </c>
      <c r="Q14" s="1">
        <v>42351</v>
      </c>
      <c r="R14" s="1" t="str">
        <f t="shared" si="5"/>
        <v>42,351&amp;#x00A;(4,641)</v>
      </c>
      <c r="S14" s="74">
        <v>4640.9070491521397</v>
      </c>
      <c r="T14" s="1">
        <v>135972</v>
      </c>
      <c r="U14" s="1" t="str">
        <f t="shared" si="6"/>
        <v>135,972&amp;#x00A;(9,024)</v>
      </c>
      <c r="V14" s="74">
        <v>9023.9027705211192</v>
      </c>
      <c r="W14" s="1">
        <v>871632</v>
      </c>
      <c r="X14" s="1" t="str">
        <f t="shared" si="7"/>
        <v>871,632&amp;#x00A;(24,270)</v>
      </c>
      <c r="Y14" s="74">
        <v>24270.2598527013</v>
      </c>
      <c r="Z14" s="1">
        <v>4603669</v>
      </c>
      <c r="AA14" s="1" t="str">
        <f t="shared" si="8"/>
        <v>4,603,669&amp;#x00A;(45,453)</v>
      </c>
      <c r="AB14" s="74">
        <v>45453.287727614101</v>
      </c>
    </row>
    <row r="15" spans="1:30">
      <c r="A15" s="76" t="s">
        <v>25</v>
      </c>
      <c r="B15" s="1">
        <v>292666</v>
      </c>
      <c r="C15" s="1" t="str">
        <f t="shared" si="0"/>
        <v>292,666&amp;#x00A;(12,473)</v>
      </c>
      <c r="D15" s="74">
        <v>12473.321227897401</v>
      </c>
      <c r="E15" s="1">
        <v>11502643</v>
      </c>
      <c r="F15" s="1" t="str">
        <f t="shared" si="1"/>
        <v>11,502,643&amp;#x00A;(54,993)</v>
      </c>
      <c r="G15" s="74">
        <v>54992.500508928802</v>
      </c>
      <c r="H15" s="1">
        <v>2620752</v>
      </c>
      <c r="I15" s="1" t="str">
        <f t="shared" si="2"/>
        <v>2,620,752&amp;#x00A;(35,692)</v>
      </c>
      <c r="J15" s="74">
        <v>35691.574264827999</v>
      </c>
      <c r="K15" s="1">
        <v>116318</v>
      </c>
      <c r="L15" s="1" t="str">
        <f t="shared" si="3"/>
        <v>116,318&amp;#x00A;(5,577)</v>
      </c>
      <c r="M15" s="74">
        <v>5576.8585138848603</v>
      </c>
      <c r="N15" s="1">
        <v>1489668</v>
      </c>
      <c r="O15" s="1" t="str">
        <f t="shared" si="4"/>
        <v>1,489,668&amp;#x00A;(25,325)</v>
      </c>
      <c r="P15" s="74">
        <v>25325.430923902499</v>
      </c>
      <c r="Q15" s="1">
        <v>42390</v>
      </c>
      <c r="R15" s="1" t="str">
        <f t="shared" si="5"/>
        <v>42,390&amp;#x00A;(4,706)</v>
      </c>
      <c r="S15" s="74">
        <v>4706.2775550917104</v>
      </c>
      <c r="T15" s="1">
        <v>140405</v>
      </c>
      <c r="U15" s="1" t="str">
        <f t="shared" si="6"/>
        <v>140,405&amp;#x00A;(9,176)</v>
      </c>
      <c r="V15" s="74">
        <v>9176.3941068120494</v>
      </c>
      <c r="W15" s="1">
        <v>811637</v>
      </c>
      <c r="X15" s="1" t="str">
        <f t="shared" si="7"/>
        <v>811,637&amp;#x00A;(24,353)</v>
      </c>
      <c r="Y15" s="74">
        <v>24352.893460822001</v>
      </c>
      <c r="Z15" s="1">
        <v>4426322</v>
      </c>
      <c r="AA15" s="1" t="str">
        <f t="shared" si="8"/>
        <v>4,426,322&amp;#x00A;(39,028)</v>
      </c>
      <c r="AB15" s="74">
        <v>39027.8679496232</v>
      </c>
    </row>
    <row r="16" spans="1:30">
      <c r="A16" s="76" t="s">
        <v>26</v>
      </c>
      <c r="B16" s="1">
        <v>258254</v>
      </c>
      <c r="C16" s="1" t="str">
        <f t="shared" si="0"/>
        <v>258,254&amp;#x00A;(12,495)</v>
      </c>
      <c r="D16" s="74">
        <v>12494.810646477001</v>
      </c>
      <c r="E16" s="1">
        <v>10883375</v>
      </c>
      <c r="F16" s="1" t="str">
        <f t="shared" si="1"/>
        <v>10,883,375&amp;#x00A;(20,290)</v>
      </c>
      <c r="G16" s="74">
        <v>20290.158580278399</v>
      </c>
      <c r="H16" s="1">
        <v>2352681</v>
      </c>
      <c r="I16" s="1" t="str">
        <f t="shared" si="2"/>
        <v>2,352,681&amp;#x00A;(22,554)</v>
      </c>
      <c r="J16" s="74">
        <v>22553.869915392599</v>
      </c>
      <c r="K16" s="1">
        <v>99940</v>
      </c>
      <c r="L16" s="1" t="str">
        <f t="shared" si="3"/>
        <v>99,940&amp;#x00A;(5,235)</v>
      </c>
      <c r="M16" s="74">
        <v>5235.35692978306</v>
      </c>
      <c r="N16" s="1">
        <v>1407278</v>
      </c>
      <c r="O16" s="1" t="str">
        <f t="shared" si="4"/>
        <v>1,407,278&amp;#x00A;(13,443)</v>
      </c>
      <c r="P16" s="74">
        <v>13443.4821627088</v>
      </c>
      <c r="Q16" s="1">
        <v>33099</v>
      </c>
      <c r="R16" s="1" t="str">
        <f t="shared" si="5"/>
        <v>33,099&amp;#x00A;(3,827)</v>
      </c>
      <c r="S16" s="74">
        <v>3827.4965165532799</v>
      </c>
      <c r="T16" s="1">
        <v>108184</v>
      </c>
      <c r="U16" s="1" t="str">
        <f t="shared" si="6"/>
        <v>108,184&amp;#x00A;(7,108)</v>
      </c>
      <c r="V16" s="74">
        <v>7107.7357800999998</v>
      </c>
      <c r="W16" s="1">
        <v>668374</v>
      </c>
      <c r="X16" s="1" t="str">
        <f t="shared" si="7"/>
        <v>668,374&amp;#x00A;(16,601)</v>
      </c>
      <c r="Y16" s="74">
        <v>16601.265586077301</v>
      </c>
      <c r="Z16" s="1">
        <v>3965368</v>
      </c>
      <c r="AA16" s="1" t="str">
        <f t="shared" si="8"/>
        <v>3,965,368&amp;#x00A;(18,751)</v>
      </c>
      <c r="AB16" s="74">
        <v>18751.324366377699</v>
      </c>
    </row>
    <row r="17" spans="1:28">
      <c r="A17" s="76" t="s">
        <v>27</v>
      </c>
      <c r="B17" s="1">
        <v>229763</v>
      </c>
      <c r="C17" s="1" t="str">
        <f t="shared" si="0"/>
        <v>229,763&amp;#x00A;(8,594)</v>
      </c>
      <c r="D17" s="74">
        <v>8594.35133506079</v>
      </c>
      <c r="E17" s="1">
        <v>12505018</v>
      </c>
      <c r="F17" s="1" t="str">
        <f t="shared" si="1"/>
        <v>12,505,018&amp;#x00A;(19,511)</v>
      </c>
      <c r="G17" s="74">
        <v>19511.492690234401</v>
      </c>
      <c r="H17" s="1">
        <v>2440070</v>
      </c>
      <c r="I17" s="1" t="str">
        <f t="shared" si="2"/>
        <v>2,440,070&amp;#x00A;(24,115)</v>
      </c>
      <c r="J17" s="74">
        <v>24115.1349341967</v>
      </c>
      <c r="K17" s="1">
        <v>104420</v>
      </c>
      <c r="L17" s="1" t="str">
        <f t="shared" si="3"/>
        <v>104,420&amp;#x00A;(5,866)</v>
      </c>
      <c r="M17" s="74">
        <v>5866.1282620494203</v>
      </c>
      <c r="N17" s="1">
        <v>1272394</v>
      </c>
      <c r="O17" s="1" t="str">
        <f t="shared" si="4"/>
        <v>1,272,394&amp;#x00A;(12,099)</v>
      </c>
      <c r="P17" s="74">
        <v>12098.543462171499</v>
      </c>
      <c r="Q17" s="1">
        <v>30856</v>
      </c>
      <c r="R17" s="1" t="str">
        <f t="shared" si="5"/>
        <v>30,856&amp;#x00A;(4,092)</v>
      </c>
      <c r="S17" s="74">
        <v>4091.8995077633299</v>
      </c>
      <c r="T17" s="1">
        <v>104515</v>
      </c>
      <c r="U17" s="1" t="str">
        <f t="shared" si="6"/>
        <v>104,515&amp;#x00A;(6,909)</v>
      </c>
      <c r="V17" s="74">
        <v>6908.6127287294403</v>
      </c>
      <c r="W17" s="1">
        <v>644008</v>
      </c>
      <c r="X17" s="1" t="str">
        <f t="shared" si="7"/>
        <v>644,008&amp;#x00A;(16,293)</v>
      </c>
      <c r="Y17" s="74">
        <v>16293.445364208201</v>
      </c>
      <c r="Z17" s="1">
        <v>3531449</v>
      </c>
      <c r="AA17" s="1" t="str">
        <f t="shared" si="8"/>
        <v>3,531,449&amp;#x00A;(21,336)</v>
      </c>
      <c r="AB17" s="74">
        <v>21335.7527995692</v>
      </c>
    </row>
    <row r="18" spans="1:28">
      <c r="A18" s="76" t="s">
        <v>28</v>
      </c>
      <c r="B18" s="1">
        <v>225739</v>
      </c>
      <c r="C18" s="1" t="str">
        <f t="shared" si="0"/>
        <v>225,739&amp;#x00A;(8,673)</v>
      </c>
      <c r="D18" s="74">
        <v>8672.7205846586894</v>
      </c>
      <c r="E18" s="1">
        <v>13536227</v>
      </c>
      <c r="F18" s="1" t="str">
        <f t="shared" si="1"/>
        <v>13,536,227&amp;#x00A;(60,916)</v>
      </c>
      <c r="G18" s="74">
        <v>60915.5490879145</v>
      </c>
      <c r="H18" s="1">
        <v>2375474</v>
      </c>
      <c r="I18" s="1" t="str">
        <f t="shared" si="2"/>
        <v>2,375,474&amp;#x00A;(22,438)</v>
      </c>
      <c r="J18" s="74">
        <v>22437.553450652402</v>
      </c>
      <c r="K18" s="1">
        <v>107072</v>
      </c>
      <c r="L18" s="1" t="str">
        <f t="shared" si="3"/>
        <v>107,072&amp;#x00A;(4,927)</v>
      </c>
      <c r="M18" s="74">
        <v>4926.5716089903699</v>
      </c>
      <c r="N18" s="1">
        <v>1139082</v>
      </c>
      <c r="O18" s="1" t="str">
        <f t="shared" si="4"/>
        <v>1,139,082&amp;#x00A;(17,454)</v>
      </c>
      <c r="P18" s="74">
        <v>17453.965706082799</v>
      </c>
      <c r="Q18" s="1">
        <v>29063</v>
      </c>
      <c r="R18" s="1" t="str">
        <f t="shared" si="5"/>
        <v>29,063&amp;#x00A;(3,216)</v>
      </c>
      <c r="S18" s="74">
        <v>3216.3132169339101</v>
      </c>
      <c r="T18" s="1">
        <v>97049</v>
      </c>
      <c r="U18" s="1" t="str">
        <f t="shared" si="6"/>
        <v>97,049&amp;#x00A;(6,423)</v>
      </c>
      <c r="V18" s="74">
        <v>6422.61701484887</v>
      </c>
      <c r="W18" s="1">
        <v>623027</v>
      </c>
      <c r="X18" s="1" t="str">
        <f t="shared" si="7"/>
        <v>623,027&amp;#x00A;(15,261)</v>
      </c>
      <c r="Y18" s="74">
        <v>15260.9209020126</v>
      </c>
      <c r="Z18" s="1">
        <v>3014370</v>
      </c>
      <c r="AA18" s="1" t="str">
        <f t="shared" si="8"/>
        <v>3,014,370&amp;#x00A;(25,226)</v>
      </c>
      <c r="AB18" s="74">
        <v>25225.6415519168</v>
      </c>
    </row>
    <row r="19" spans="1:28">
      <c r="A19" s="76" t="s">
        <v>29</v>
      </c>
      <c r="B19" s="1">
        <v>215503</v>
      </c>
      <c r="C19" s="1" t="str">
        <f t="shared" si="0"/>
        <v>215,503&amp;#x00A;(9,263)</v>
      </c>
      <c r="D19" s="74">
        <v>9262.8222164226208</v>
      </c>
      <c r="E19" s="1">
        <v>14723029</v>
      </c>
      <c r="F19" s="1" t="str">
        <f t="shared" si="1"/>
        <v>14,723,029&amp;#x00A;(60,751)</v>
      </c>
      <c r="G19" s="74">
        <v>60750.535467365502</v>
      </c>
      <c r="H19" s="1">
        <v>2404651</v>
      </c>
      <c r="I19" s="1" t="str">
        <f t="shared" si="2"/>
        <v>2,404,651&amp;#x00A;(24,234)</v>
      </c>
      <c r="J19" s="74">
        <v>24234.165467226299</v>
      </c>
      <c r="K19" s="1">
        <v>103329</v>
      </c>
      <c r="L19" s="1" t="str">
        <f t="shared" si="3"/>
        <v>103,329&amp;#x00A;(4,752)</v>
      </c>
      <c r="M19" s="74">
        <v>4752.0575244638803</v>
      </c>
      <c r="N19" s="1">
        <v>1006744</v>
      </c>
      <c r="O19" s="1" t="str">
        <f t="shared" si="4"/>
        <v>1,006,744&amp;#x00A;(18,412)</v>
      </c>
      <c r="P19" s="74">
        <v>18412.0906469652</v>
      </c>
      <c r="Q19" s="1">
        <v>32397</v>
      </c>
      <c r="R19" s="1" t="str">
        <f t="shared" si="5"/>
        <v>32,397&amp;#x00A;(3,559)</v>
      </c>
      <c r="S19" s="74">
        <v>3558.75980557922</v>
      </c>
      <c r="T19" s="1">
        <v>87595</v>
      </c>
      <c r="U19" s="1" t="str">
        <f t="shared" si="6"/>
        <v>87,595&amp;#x00A;(6,121)</v>
      </c>
      <c r="V19" s="74">
        <v>6120.6800586251202</v>
      </c>
      <c r="W19" s="1">
        <v>592463</v>
      </c>
      <c r="X19" s="1" t="str">
        <f t="shared" si="7"/>
        <v>592,463&amp;#x00A;(15,322)</v>
      </c>
      <c r="Y19" s="74">
        <v>15321.711776366899</v>
      </c>
      <c r="Z19" s="1">
        <v>2484424</v>
      </c>
      <c r="AA19" s="1" t="str">
        <f t="shared" si="8"/>
        <v>2,484,424&amp;#x00A;(27,410)</v>
      </c>
      <c r="AB19" s="74">
        <v>27410.276896966199</v>
      </c>
    </row>
    <row r="20" spans="1:28">
      <c r="A20" s="76" t="s">
        <v>17</v>
      </c>
      <c r="B20" s="1">
        <v>176233</v>
      </c>
      <c r="C20" s="1" t="str">
        <f t="shared" si="0"/>
        <v>176,233&amp;#x00A;(8,241)</v>
      </c>
      <c r="D20" s="74">
        <v>8240.9602778151693</v>
      </c>
      <c r="E20" s="1">
        <v>12914816</v>
      </c>
      <c r="F20" s="1" t="str">
        <f t="shared" si="1"/>
        <v>12,914,816&amp;#x00A;(53,805)</v>
      </c>
      <c r="G20" s="74">
        <v>53804.621788237797</v>
      </c>
      <c r="H20" s="1">
        <v>1901622</v>
      </c>
      <c r="I20" s="1" t="str">
        <f t="shared" si="2"/>
        <v>1,901,622&amp;#x00A;(21,773)</v>
      </c>
      <c r="J20" s="74">
        <v>21773.236193972501</v>
      </c>
      <c r="K20" s="1">
        <v>80224</v>
      </c>
      <c r="L20" s="1" t="str">
        <f t="shared" si="3"/>
        <v>80,224&amp;#x00A;(4,611)</v>
      </c>
      <c r="M20" s="74">
        <v>4611.41568115259</v>
      </c>
      <c r="N20" s="1">
        <v>901311</v>
      </c>
      <c r="O20" s="1" t="str">
        <f t="shared" si="4"/>
        <v>901,311&amp;#x00A;(15,056)</v>
      </c>
      <c r="P20" s="74">
        <v>15056.1187421789</v>
      </c>
      <c r="Q20" s="1">
        <v>20021</v>
      </c>
      <c r="R20" s="1" t="str">
        <f t="shared" si="5"/>
        <v>20,021&amp;#x00A;(2,749)</v>
      </c>
      <c r="S20" s="74">
        <v>2748.5188751946498</v>
      </c>
      <c r="T20" s="1">
        <v>67864</v>
      </c>
      <c r="U20" s="1" t="str">
        <f t="shared" si="6"/>
        <v>67,864&amp;#x00A;(6,127)</v>
      </c>
      <c r="V20" s="74">
        <v>6127.1147085844004</v>
      </c>
      <c r="W20" s="1">
        <v>446066</v>
      </c>
      <c r="X20" s="1" t="str">
        <f t="shared" si="7"/>
        <v>446,066&amp;#x00A;(12,893)</v>
      </c>
      <c r="Y20" s="74">
        <v>12892.908206213</v>
      </c>
      <c r="Z20" s="1">
        <v>1862322</v>
      </c>
      <c r="AA20" s="1" t="str">
        <f t="shared" si="8"/>
        <v>1,862,322&amp;#x00A;(21,851)</v>
      </c>
      <c r="AB20" s="74">
        <v>21851.346221465501</v>
      </c>
    </row>
    <row r="21" spans="1:28">
      <c r="A21" s="76" t="s">
        <v>85</v>
      </c>
      <c r="B21" s="1">
        <v>133138</v>
      </c>
      <c r="C21" s="1" t="str">
        <f t="shared" si="0"/>
        <v>133,138&amp;#x00A;(7,550)</v>
      </c>
      <c r="D21" s="74">
        <v>7550.0480164015398</v>
      </c>
      <c r="E21" s="1">
        <v>11433035</v>
      </c>
      <c r="F21" s="1" t="str">
        <f t="shared" si="1"/>
        <v>11,433,035&amp;#x00A;(52,919)</v>
      </c>
      <c r="G21" s="74">
        <v>52918.654515077302</v>
      </c>
      <c r="H21" s="1">
        <v>1407539</v>
      </c>
      <c r="I21" s="1" t="str">
        <f t="shared" si="2"/>
        <v>1,407,539&amp;#x00A;(18,397)</v>
      </c>
      <c r="J21" s="74">
        <v>18397.1460107479</v>
      </c>
      <c r="K21" s="1">
        <v>57429</v>
      </c>
      <c r="L21" s="1" t="str">
        <f t="shared" si="3"/>
        <v>57,429&amp;#x00A;(3,689)</v>
      </c>
      <c r="M21" s="74">
        <v>3689.43449840741</v>
      </c>
      <c r="N21" s="1">
        <v>714243</v>
      </c>
      <c r="O21" s="1" t="str">
        <f t="shared" si="4"/>
        <v>714,243&amp;#x00A;(13,162)</v>
      </c>
      <c r="P21" s="74">
        <v>13162.047881082301</v>
      </c>
      <c r="Q21" s="1">
        <v>18930</v>
      </c>
      <c r="R21" s="1" t="str">
        <f t="shared" si="5"/>
        <v>18,930&amp;#x00A;(3,292)</v>
      </c>
      <c r="S21" s="74">
        <v>3292.2656802996198</v>
      </c>
      <c r="T21" s="1">
        <v>46676</v>
      </c>
      <c r="U21" s="1" t="str">
        <f t="shared" si="6"/>
        <v>46,676&amp;#x00A;(5,213)</v>
      </c>
      <c r="V21" s="74">
        <v>5212.7710922593797</v>
      </c>
      <c r="W21" s="1">
        <v>328321</v>
      </c>
      <c r="X21" s="1" t="str">
        <f t="shared" si="7"/>
        <v>328,321&amp;#x00A;(10,199)</v>
      </c>
      <c r="Y21" s="74">
        <v>10198.9357187692</v>
      </c>
      <c r="Z21" s="1">
        <v>1307054</v>
      </c>
      <c r="AA21" s="1" t="str">
        <f t="shared" si="8"/>
        <v>1,307,054&amp;#x00A;(20,501)</v>
      </c>
      <c r="AB21" s="74">
        <v>20501.208286149398</v>
      </c>
    </row>
    <row r="22" spans="1:28">
      <c r="A22" s="76" t="s">
        <v>205</v>
      </c>
      <c r="B22" s="1">
        <v>81329</v>
      </c>
      <c r="C22" s="1" t="str">
        <f t="shared" si="0"/>
        <v>81,329&amp;#x00A;(6,675)</v>
      </c>
      <c r="D22" s="74">
        <v>6675.4663464847199</v>
      </c>
      <c r="E22" s="1">
        <v>7402266</v>
      </c>
      <c r="F22" s="1" t="str">
        <f t="shared" si="1"/>
        <v>7,402,266&amp;#x00A;(40,619)</v>
      </c>
      <c r="G22" s="74">
        <v>40618.770169685697</v>
      </c>
      <c r="H22" s="1">
        <v>824908</v>
      </c>
      <c r="I22" s="1" t="str">
        <f t="shared" si="2"/>
        <v>824,908&amp;#x00A;(13,650)</v>
      </c>
      <c r="J22" s="74">
        <v>13649.5988801198</v>
      </c>
      <c r="K22" s="1">
        <v>35840</v>
      </c>
      <c r="L22" s="1" t="str">
        <f t="shared" si="3"/>
        <v>35,840&amp;#x00A;(2,680)</v>
      </c>
      <c r="M22" s="74">
        <v>2680.0099993708</v>
      </c>
      <c r="N22" s="1">
        <v>462946</v>
      </c>
      <c r="O22" s="1" t="str">
        <f t="shared" si="4"/>
        <v>462,946&amp;#x00A;(10,049)</v>
      </c>
      <c r="P22" s="74">
        <v>10049.187433917001</v>
      </c>
      <c r="Q22" s="1">
        <v>13165</v>
      </c>
      <c r="R22" s="1" t="str">
        <f t="shared" si="5"/>
        <v>13,165&amp;#x00A;(2,622)</v>
      </c>
      <c r="S22" s="74">
        <v>2622.4251339552102</v>
      </c>
      <c r="T22" s="1">
        <v>27307</v>
      </c>
      <c r="U22" s="1" t="str">
        <f t="shared" si="6"/>
        <v>27,307&amp;#x00A;(2,999)</v>
      </c>
      <c r="V22" s="74">
        <v>2999.1946135175199</v>
      </c>
      <c r="W22" s="1">
        <v>191507</v>
      </c>
      <c r="X22" s="1" t="str">
        <f t="shared" si="7"/>
        <v>191,507&amp;#x00A;(7,704)</v>
      </c>
      <c r="Y22" s="74">
        <v>7703.8428210173997</v>
      </c>
      <c r="Z22" s="1">
        <v>849952</v>
      </c>
      <c r="AA22" s="1" t="str">
        <f t="shared" si="8"/>
        <v>849,952&amp;#x00A;(15,177)</v>
      </c>
      <c r="AB22" s="74">
        <v>15177.084001683401</v>
      </c>
    </row>
    <row r="23" spans="1:28">
      <c r="A23" s="76" t="s">
        <v>206</v>
      </c>
      <c r="B23" s="1">
        <v>49888</v>
      </c>
      <c r="C23" s="1" t="str">
        <f t="shared" si="0"/>
        <v>49,888&amp;#x00A;(3,780)</v>
      </c>
      <c r="D23" s="74">
        <v>3780.0017027577201</v>
      </c>
      <c r="E23" s="1">
        <v>4750246</v>
      </c>
      <c r="F23" s="1" t="str">
        <f t="shared" si="1"/>
        <v>4,750,246&amp;#x00A;(36,833)</v>
      </c>
      <c r="G23" s="74">
        <v>36833.022339246301</v>
      </c>
      <c r="H23" s="1">
        <v>500701</v>
      </c>
      <c r="I23" s="1" t="str">
        <f t="shared" si="2"/>
        <v>500,701&amp;#x00A;(12,115)</v>
      </c>
      <c r="J23" s="74">
        <v>12114.5187866447</v>
      </c>
      <c r="K23" s="1">
        <v>21227</v>
      </c>
      <c r="L23" s="1" t="str">
        <f t="shared" si="3"/>
        <v>21,227&amp;#x00A;(2,120)</v>
      </c>
      <c r="M23" s="74">
        <v>2120.0989492085</v>
      </c>
      <c r="N23" s="1">
        <v>293854</v>
      </c>
      <c r="O23" s="1" t="str">
        <f t="shared" si="4"/>
        <v>293,854&amp;#x00A;(8,894)</v>
      </c>
      <c r="P23" s="74">
        <v>8893.9763047522792</v>
      </c>
      <c r="Q23" s="1">
        <v>5567</v>
      </c>
      <c r="R23" s="1" t="str">
        <f t="shared" si="5"/>
        <v>5,567&amp;#x00A;(1,717)</v>
      </c>
      <c r="S23" s="74">
        <v>1716.7752299624101</v>
      </c>
      <c r="T23" s="1">
        <v>14514</v>
      </c>
      <c r="U23" s="1" t="str">
        <f t="shared" si="6"/>
        <v>14,514&amp;#x00A;(2,523)</v>
      </c>
      <c r="V23" s="74">
        <v>2522.8100462376301</v>
      </c>
      <c r="W23" s="1">
        <v>113727</v>
      </c>
      <c r="X23" s="1" t="str">
        <f t="shared" si="7"/>
        <v>113,727&amp;#x00A;(6,644)</v>
      </c>
      <c r="Y23" s="74">
        <v>6643.9869545473202</v>
      </c>
      <c r="Z23" s="1">
        <v>522290</v>
      </c>
      <c r="AA23" s="1" t="str">
        <f t="shared" si="8"/>
        <v>522,290&amp;#x00A;(12,333)</v>
      </c>
      <c r="AB23" s="74">
        <v>12332.9319763327</v>
      </c>
    </row>
    <row r="24" spans="1:28">
      <c r="A24" s="76" t="s">
        <v>207</v>
      </c>
      <c r="B24" s="1">
        <v>50181</v>
      </c>
      <c r="C24" s="1" t="str">
        <f t="shared" si="0"/>
        <v>50,181&amp;#x00A;(4,432)</v>
      </c>
      <c r="D24" s="74">
        <v>4431.8145243692197</v>
      </c>
      <c r="E24" s="1">
        <v>4547060</v>
      </c>
      <c r="F24" s="1" t="str">
        <f t="shared" si="1"/>
        <v>4,547,060&amp;#x00A;(35,125)</v>
      </c>
      <c r="G24" s="74">
        <v>35124.669093999801</v>
      </c>
      <c r="H24" s="1">
        <v>460919</v>
      </c>
      <c r="I24" s="1" t="str">
        <f t="shared" si="2"/>
        <v>460,919&amp;#x00A;(12,901)</v>
      </c>
      <c r="J24" s="74">
        <v>12900.557312499701</v>
      </c>
      <c r="K24" s="1">
        <v>16371</v>
      </c>
      <c r="L24" s="1" t="str">
        <f t="shared" si="3"/>
        <v>16,371&amp;#x00A;(1,851)</v>
      </c>
      <c r="M24" s="74">
        <v>1851.1129888836499</v>
      </c>
      <c r="N24" s="1">
        <v>262568</v>
      </c>
      <c r="O24" s="1" t="str">
        <f t="shared" si="4"/>
        <v>262,568&amp;#x00A;(8,901)</v>
      </c>
      <c r="P24" s="74">
        <v>8901.2722362690893</v>
      </c>
      <c r="Q24" s="1">
        <v>3212</v>
      </c>
      <c r="R24" s="1" t="str">
        <f t="shared" si="5"/>
        <v>3,212&amp;#x00A;(1,068)</v>
      </c>
      <c r="S24" s="74">
        <v>1067.7742390897799</v>
      </c>
      <c r="T24" s="1">
        <v>11755</v>
      </c>
      <c r="U24" s="1" t="str">
        <f t="shared" si="6"/>
        <v>11,755&amp;#x00A;(2,352)</v>
      </c>
      <c r="V24" s="74">
        <v>2352.45453570175</v>
      </c>
      <c r="W24" s="1">
        <v>86757</v>
      </c>
      <c r="X24" s="1" t="str">
        <f t="shared" si="7"/>
        <v>86,757&amp;#x00A;(5,469)</v>
      </c>
      <c r="Y24" s="74">
        <v>5469.4679806409204</v>
      </c>
      <c r="Z24" s="1">
        <v>493068</v>
      </c>
      <c r="AA24" s="1" t="str">
        <f t="shared" si="8"/>
        <v>493,068&amp;#x00A;(13,149)</v>
      </c>
      <c r="AB24" s="74">
        <v>13149.075158546601</v>
      </c>
    </row>
    <row r="25" spans="1:28">
      <c r="A25" s="78" t="s">
        <v>86</v>
      </c>
      <c r="B25" s="79">
        <v>37</v>
      </c>
      <c r="C25" s="1"/>
      <c r="D25" s="79"/>
      <c r="E25" s="79"/>
      <c r="F25" s="1"/>
      <c r="G25" s="79"/>
      <c r="H25" s="79"/>
      <c r="I25" s="1"/>
      <c r="J25" s="79"/>
      <c r="K25" s="79"/>
      <c r="L25" s="1"/>
      <c r="M25" s="79"/>
      <c r="N25" s="79"/>
      <c r="O25" s="1"/>
      <c r="P25" s="79"/>
      <c r="Q25" s="79"/>
      <c r="R25" s="1"/>
      <c r="S25" s="79"/>
      <c r="T25" s="79"/>
      <c r="U25" s="1"/>
      <c r="V25" s="79"/>
      <c r="W25" s="79"/>
      <c r="X25" s="1"/>
      <c r="Y25" s="79"/>
      <c r="Z25" s="79"/>
      <c r="AA25" s="1"/>
      <c r="AB25" s="79">
        <v>0.413223096851493</v>
      </c>
    </row>
    <row r="26" spans="1:28">
      <c r="B26" s="75" t="s">
        <v>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7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t="s">
        <v>4</v>
      </c>
      <c r="B27" s="1">
        <v>2647239</v>
      </c>
      <c r="C27" s="1" t="str">
        <f t="shared" si="0"/>
        <v>2,647,239&amp;#x00A;(44,349)</v>
      </c>
      <c r="D27" s="74">
        <v>44349.0990056714</v>
      </c>
      <c r="E27" s="1">
        <v>139699653</v>
      </c>
      <c r="F27" s="1" t="str">
        <f t="shared" si="1"/>
        <v>139,699,653&amp;#x00A;(63,554)</v>
      </c>
      <c r="G27" s="74">
        <v>63554.201039753301</v>
      </c>
      <c r="H27" s="1">
        <v>25899588</v>
      </c>
      <c r="I27" s="1" t="str">
        <f t="shared" si="2"/>
        <v>25,899,588&amp;#x00A;(59,546)</v>
      </c>
      <c r="J27" s="74">
        <v>59546.382563436098</v>
      </c>
      <c r="K27" s="1">
        <v>1107687</v>
      </c>
      <c r="L27" s="1" t="str">
        <f t="shared" si="3"/>
        <v>1,107,687&amp;#x00A;(13,881)</v>
      </c>
      <c r="M27" s="74">
        <v>13880.5464071281</v>
      </c>
      <c r="N27" s="1">
        <v>13539805</v>
      </c>
      <c r="O27" s="1" t="str">
        <f t="shared" si="4"/>
        <v>13,539,805&amp;#x00A;(30,939)</v>
      </c>
      <c r="P27" s="74">
        <v>30939.377591330001</v>
      </c>
      <c r="Q27" s="1">
        <v>356483</v>
      </c>
      <c r="R27" s="1" t="str">
        <f t="shared" si="5"/>
        <v>356,483&amp;#x00A;(10,989)</v>
      </c>
      <c r="S27" s="74">
        <v>10988.6305051036</v>
      </c>
      <c r="T27" s="1">
        <v>1090671</v>
      </c>
      <c r="U27" s="1" t="str">
        <f t="shared" si="6"/>
        <v>1,090,671&amp;#x00A;(26,902)</v>
      </c>
      <c r="V27" s="74">
        <v>26901.627976478299</v>
      </c>
      <c r="W27" s="1">
        <v>7377065</v>
      </c>
      <c r="X27" s="1" t="str">
        <f t="shared" si="7"/>
        <v>7,377,065&amp;#x00A;(66,296)</v>
      </c>
      <c r="Y27" s="74">
        <v>66296.163287221905</v>
      </c>
      <c r="Z27" s="1">
        <v>36571709</v>
      </c>
      <c r="AA27" s="1" t="str">
        <f t="shared" si="8"/>
        <v>36,571,709&amp;#x00A;(32,310)</v>
      </c>
      <c r="AB27" s="74">
        <v>32309.780269294301</v>
      </c>
    </row>
    <row r="28" spans="1:28">
      <c r="A28" t="s">
        <v>200</v>
      </c>
      <c r="B28" s="1">
        <v>153251</v>
      </c>
      <c r="C28" s="1" t="str">
        <f t="shared" si="0"/>
        <v>153,251&amp;#x00A;(10,384)</v>
      </c>
      <c r="D28" s="74">
        <v>10384.062513029699</v>
      </c>
      <c r="E28" s="1">
        <v>2477538</v>
      </c>
      <c r="F28" s="1" t="str">
        <f t="shared" si="1"/>
        <v>2,477,538&amp;#x00A;(32,918)</v>
      </c>
      <c r="G28" s="74">
        <v>32918.348004811996</v>
      </c>
      <c r="H28" s="1">
        <v>889841</v>
      </c>
      <c r="I28" s="1" t="str">
        <f t="shared" si="2"/>
        <v>889,841&amp;#x00A;(23,924)</v>
      </c>
      <c r="J28" s="74">
        <v>23924.088095951101</v>
      </c>
      <c r="K28" s="1">
        <v>48371</v>
      </c>
      <c r="L28" s="1" t="str">
        <f t="shared" si="3"/>
        <v>48,371&amp;#x00A;(3,877)</v>
      </c>
      <c r="M28" s="74">
        <v>3876.83854676397</v>
      </c>
      <c r="N28" s="1">
        <v>1032028</v>
      </c>
      <c r="O28" s="1" t="str">
        <f t="shared" si="4"/>
        <v>1,032,028&amp;#x00A;(24,057)</v>
      </c>
      <c r="P28" s="74">
        <v>24057.4686304223</v>
      </c>
      <c r="Q28" s="1">
        <v>20654</v>
      </c>
      <c r="R28" s="1" t="str">
        <f t="shared" si="5"/>
        <v>20,654&amp;#x00A;(2,930)</v>
      </c>
      <c r="S28" s="74">
        <v>2929.8756226495798</v>
      </c>
      <c r="T28" s="1">
        <v>59247</v>
      </c>
      <c r="U28" s="1" t="str">
        <f t="shared" si="6"/>
        <v>59,247&amp;#x00A;(5,379)</v>
      </c>
      <c r="V28" s="74">
        <v>5378.8149151366297</v>
      </c>
      <c r="W28" s="1">
        <v>177265</v>
      </c>
      <c r="X28" s="1" t="str">
        <f t="shared" si="7"/>
        <v>177,265&amp;#x00A;(8,988)</v>
      </c>
      <c r="Y28" s="74">
        <v>8987.8282082418991</v>
      </c>
      <c r="Z28" s="1">
        <v>5985179</v>
      </c>
      <c r="AA28" s="1" t="str">
        <f t="shared" si="8"/>
        <v>5,985,179&amp;#x00A;(54,760)</v>
      </c>
      <c r="AB28" s="74">
        <v>54760.100496997999</v>
      </c>
    </row>
    <row r="29" spans="1:28">
      <c r="A29" s="76" t="s">
        <v>201</v>
      </c>
      <c r="B29" s="1">
        <v>100367</v>
      </c>
      <c r="C29" s="1" t="str">
        <f t="shared" si="0"/>
        <v>100,367&amp;#x00A;(6,879)</v>
      </c>
      <c r="D29" s="74">
        <v>6879.0362687034503</v>
      </c>
      <c r="E29" s="1">
        <v>5769148</v>
      </c>
      <c r="F29" s="1" t="str">
        <f t="shared" si="1"/>
        <v>5,769,148&amp;#x00A;(51,704)</v>
      </c>
      <c r="G29" s="74">
        <v>51703.841760049399</v>
      </c>
      <c r="H29" s="1">
        <v>2202234</v>
      </c>
      <c r="I29" s="1" t="str">
        <f t="shared" si="2"/>
        <v>2,202,234&amp;#x00A;(36,428)</v>
      </c>
      <c r="J29" s="74">
        <v>36428.348900263001</v>
      </c>
      <c r="K29" s="1">
        <v>116927</v>
      </c>
      <c r="L29" s="1" t="str">
        <f t="shared" si="3"/>
        <v>116,927&amp;#x00A;(5,546)</v>
      </c>
      <c r="M29" s="74">
        <v>5545.9568277927701</v>
      </c>
      <c r="N29" s="1">
        <v>611571</v>
      </c>
      <c r="O29" s="1" t="str">
        <f t="shared" si="4"/>
        <v>611,571&amp;#x00A;(17,571)</v>
      </c>
      <c r="P29" s="74">
        <v>17570.726515134498</v>
      </c>
      <c r="Q29" s="1">
        <v>21126</v>
      </c>
      <c r="R29" s="1" t="str">
        <f t="shared" si="5"/>
        <v>21,126&amp;#x00A;(2,956)</v>
      </c>
      <c r="S29" s="74">
        <v>2956.0049939652499</v>
      </c>
      <c r="T29" s="1">
        <v>60029</v>
      </c>
      <c r="U29" s="1" t="str">
        <f t="shared" si="6"/>
        <v>60,029&amp;#x00A;(6,080)</v>
      </c>
      <c r="V29" s="74">
        <v>6079.6227377614696</v>
      </c>
      <c r="W29" s="1">
        <v>409913</v>
      </c>
      <c r="X29" s="1" t="str">
        <f t="shared" si="7"/>
        <v>409,913&amp;#x00A;(16,432)</v>
      </c>
      <c r="Y29" s="74">
        <v>16431.8911091392</v>
      </c>
      <c r="Z29" s="1">
        <v>4097497</v>
      </c>
      <c r="AA29" s="1" t="str">
        <f t="shared" si="8"/>
        <v>4,097,497&amp;#x00A;(49,603)</v>
      </c>
      <c r="AB29" s="74">
        <v>49603.126331681298</v>
      </c>
    </row>
    <row r="30" spans="1:28">
      <c r="A30" s="76" t="s">
        <v>16</v>
      </c>
      <c r="B30" s="1">
        <v>448405</v>
      </c>
      <c r="C30" s="1" t="str">
        <f t="shared" si="0"/>
        <v>448,405&amp;#x00A;(14,985)</v>
      </c>
      <c r="D30" s="74">
        <v>14984.852613003701</v>
      </c>
      <c r="E30" s="1">
        <v>36778836</v>
      </c>
      <c r="F30" s="1" t="str">
        <f t="shared" si="1"/>
        <v>36,778,836&amp;#x00A;(123,222)</v>
      </c>
      <c r="G30" s="74">
        <v>123221.882223062</v>
      </c>
      <c r="H30" s="1">
        <v>8081769</v>
      </c>
      <c r="I30" s="1" t="str">
        <f t="shared" si="2"/>
        <v>8,081,769&amp;#x00A;(60,015)</v>
      </c>
      <c r="J30" s="74">
        <v>60015.305129247899</v>
      </c>
      <c r="K30" s="1">
        <v>379540</v>
      </c>
      <c r="L30" s="1" t="str">
        <f t="shared" si="3"/>
        <v>379,540&amp;#x00A;(10,804)</v>
      </c>
      <c r="M30" s="74">
        <v>10803.609887271799</v>
      </c>
      <c r="N30" s="1">
        <v>1890232</v>
      </c>
      <c r="O30" s="1" t="str">
        <f t="shared" si="4"/>
        <v>1,890,232&amp;#x00A;(33,057)</v>
      </c>
      <c r="P30" s="74">
        <v>33057.075172916702</v>
      </c>
      <c r="Q30" s="1">
        <v>127743</v>
      </c>
      <c r="R30" s="1" t="str">
        <f t="shared" si="5"/>
        <v>127,743&amp;#x00A;(6,808)</v>
      </c>
      <c r="S30" s="74">
        <v>6807.6108874464899</v>
      </c>
      <c r="T30" s="1">
        <v>227624</v>
      </c>
      <c r="U30" s="1" t="str">
        <f t="shared" si="6"/>
        <v>227,624&amp;#x00A;(12,760)</v>
      </c>
      <c r="V30" s="74">
        <v>12760.0475610422</v>
      </c>
      <c r="W30" s="1">
        <v>1755972</v>
      </c>
      <c r="X30" s="1" t="str">
        <f t="shared" si="7"/>
        <v>1,755,972&amp;#x00A;(32,178)</v>
      </c>
      <c r="Y30" s="74">
        <v>32178.0743455351</v>
      </c>
      <c r="Z30" s="1">
        <v>10264095</v>
      </c>
      <c r="AA30" s="1" t="str">
        <f t="shared" si="8"/>
        <v>10,264,095&amp;#x00A;(67,055)</v>
      </c>
      <c r="AB30" s="74">
        <v>67054.841493795</v>
      </c>
    </row>
    <row r="31" spans="1:28">
      <c r="A31" s="76" t="s">
        <v>15</v>
      </c>
      <c r="B31" s="1">
        <v>337388</v>
      </c>
      <c r="C31" s="1" t="str">
        <f t="shared" si="0"/>
        <v>337,388&amp;#x00A;(11,756)</v>
      </c>
      <c r="D31" s="74">
        <v>11756.0171237586</v>
      </c>
      <c r="E31" s="1">
        <v>27642927</v>
      </c>
      <c r="F31" s="1" t="str">
        <f t="shared" si="1"/>
        <v>27,642,927&amp;#x00A;(102,545)</v>
      </c>
      <c r="G31" s="74">
        <v>102545.351970841</v>
      </c>
      <c r="H31" s="1">
        <v>5989569</v>
      </c>
      <c r="I31" s="1" t="str">
        <f t="shared" si="2"/>
        <v>5,989,569&amp;#x00A;(58,605)</v>
      </c>
      <c r="J31" s="74">
        <v>58605.327082609503</v>
      </c>
      <c r="K31" s="1">
        <v>280637</v>
      </c>
      <c r="L31" s="1" t="str">
        <f t="shared" si="3"/>
        <v>280,637&amp;#x00A;(9,736)</v>
      </c>
      <c r="M31" s="74">
        <v>9736.4722762847396</v>
      </c>
      <c r="N31" s="1">
        <v>1440892</v>
      </c>
      <c r="O31" s="1" t="str">
        <f t="shared" si="4"/>
        <v>1,440,892&amp;#x00A;(23,810)</v>
      </c>
      <c r="P31" s="74">
        <v>23809.689281271301</v>
      </c>
      <c r="Q31" s="1">
        <v>87827</v>
      </c>
      <c r="R31" s="1" t="str">
        <f t="shared" si="5"/>
        <v>87,827&amp;#x00A;(7,270)</v>
      </c>
      <c r="S31" s="74">
        <v>7269.6216630767703</v>
      </c>
      <c r="T31" s="1">
        <v>205535</v>
      </c>
      <c r="U31" s="1" t="str">
        <f t="shared" si="6"/>
        <v>205,535&amp;#x00A;(11,032)</v>
      </c>
      <c r="V31" s="74">
        <v>11031.925627317099</v>
      </c>
      <c r="W31" s="1">
        <v>1684540</v>
      </c>
      <c r="X31" s="1" t="str">
        <f t="shared" si="7"/>
        <v>1,684,540&amp;#x00A;(31,705)</v>
      </c>
      <c r="Y31" s="74">
        <v>31704.935537578102</v>
      </c>
      <c r="Z31" s="1">
        <v>6393883</v>
      </c>
      <c r="AA31" s="1" t="str">
        <f t="shared" si="8"/>
        <v>6,393,883&amp;#x00A;(59,749)</v>
      </c>
      <c r="AB31" s="74">
        <v>59749.411106360698</v>
      </c>
    </row>
    <row r="32" spans="1:28">
      <c r="A32" s="76" t="s">
        <v>202</v>
      </c>
      <c r="B32" s="1">
        <v>198517</v>
      </c>
      <c r="C32" s="1" t="str">
        <f t="shared" si="0"/>
        <v>198,517&amp;#x00A;(10,294)</v>
      </c>
      <c r="D32" s="74">
        <v>10294.029839736701</v>
      </c>
      <c r="E32" s="1">
        <v>13064731</v>
      </c>
      <c r="F32" s="1" t="str">
        <f t="shared" si="1"/>
        <v>13,064,731&amp;#x00A;(59,729)</v>
      </c>
      <c r="G32" s="74">
        <v>59729.257563567597</v>
      </c>
      <c r="H32" s="1">
        <v>2300888</v>
      </c>
      <c r="I32" s="1" t="str">
        <f t="shared" si="2"/>
        <v>2,300,888&amp;#x00A;(35,057)</v>
      </c>
      <c r="J32" s="74">
        <v>35057.429211403898</v>
      </c>
      <c r="K32" s="1">
        <v>100346</v>
      </c>
      <c r="L32" s="1" t="str">
        <f t="shared" si="3"/>
        <v>100,346&amp;#x00A;(5,561)</v>
      </c>
      <c r="M32" s="74">
        <v>5561.1460340001004</v>
      </c>
      <c r="N32" s="1">
        <v>878220</v>
      </c>
      <c r="O32" s="1" t="str">
        <f t="shared" si="4"/>
        <v>878,220&amp;#x00A;(17,739)</v>
      </c>
      <c r="P32" s="74">
        <v>17738.5399039242</v>
      </c>
      <c r="Q32" s="1">
        <v>33101</v>
      </c>
      <c r="R32" s="1" t="str">
        <f t="shared" si="5"/>
        <v>33,101&amp;#x00A;(4,075)</v>
      </c>
      <c r="S32" s="74">
        <v>4074.8109189152901</v>
      </c>
      <c r="T32" s="1">
        <v>98094</v>
      </c>
      <c r="U32" s="1" t="str">
        <f t="shared" si="6"/>
        <v>98,094&amp;#x00A;(6,767)</v>
      </c>
      <c r="V32" s="74">
        <v>6766.5513261727301</v>
      </c>
      <c r="W32" s="1">
        <v>744351</v>
      </c>
      <c r="X32" s="1" t="str">
        <f t="shared" si="7"/>
        <v>744,351&amp;#x00A;(19,177)</v>
      </c>
      <c r="Y32" s="74">
        <v>19177.202832310799</v>
      </c>
      <c r="Z32" s="1">
        <v>2608197</v>
      </c>
      <c r="AA32" s="1" t="str">
        <f t="shared" si="8"/>
        <v>2,608,197&amp;#x00A;(37,655)</v>
      </c>
      <c r="AB32" s="74">
        <v>37654.766249112901</v>
      </c>
    </row>
    <row r="33" spans="1:28">
      <c r="A33" s="76" t="s">
        <v>14</v>
      </c>
      <c r="B33" s="1">
        <v>753557</v>
      </c>
      <c r="C33" s="1" t="str">
        <f t="shared" si="0"/>
        <v>753,557&amp;#x00A;(19,399)</v>
      </c>
      <c r="D33" s="74">
        <v>19398.719923213699</v>
      </c>
      <c r="E33" s="1">
        <v>32885048</v>
      </c>
      <c r="F33" s="1" t="str">
        <f t="shared" si="1"/>
        <v>32,885,048&amp;#x00A;(108,964)</v>
      </c>
      <c r="G33" s="74">
        <v>108963.754776788</v>
      </c>
      <c r="H33" s="1">
        <v>3907379</v>
      </c>
      <c r="I33" s="1" t="str">
        <f t="shared" si="2"/>
        <v>3,907,379&amp;#x00A;(43,307)</v>
      </c>
      <c r="J33" s="74">
        <v>43306.571344318298</v>
      </c>
      <c r="K33" s="1">
        <v>117208</v>
      </c>
      <c r="L33" s="1" t="str">
        <f t="shared" si="3"/>
        <v>117,208&amp;#x00A;(4,635)</v>
      </c>
      <c r="M33" s="74">
        <v>4634.7439007266103</v>
      </c>
      <c r="N33" s="1">
        <v>4158695</v>
      </c>
      <c r="O33" s="1" t="str">
        <f t="shared" si="4"/>
        <v>4,158,695&amp;#x00A;(40,655)</v>
      </c>
      <c r="P33" s="74">
        <v>40654.702483681598</v>
      </c>
      <c r="Q33" s="1">
        <v>45602</v>
      </c>
      <c r="R33" s="1" t="str">
        <f t="shared" si="5"/>
        <v>45,602&amp;#x00A;(5,016)</v>
      </c>
      <c r="S33" s="74">
        <v>5016.1488752758596</v>
      </c>
      <c r="T33" s="1">
        <v>259447</v>
      </c>
      <c r="U33" s="1" t="str">
        <f t="shared" si="6"/>
        <v>259,447&amp;#x00A;(10,570)</v>
      </c>
      <c r="V33" s="74">
        <v>10570.1794628076</v>
      </c>
      <c r="W33" s="1">
        <v>1616719</v>
      </c>
      <c r="X33" s="1" t="str">
        <f t="shared" si="7"/>
        <v>1,616,719&amp;#x00A;(28,891)</v>
      </c>
      <c r="Y33" s="74">
        <v>28890.820738476199</v>
      </c>
      <c r="Z33" s="1">
        <v>4819249</v>
      </c>
      <c r="AA33" s="1" t="str">
        <f t="shared" si="8"/>
        <v>4,819,249&amp;#x00A;(53,316)</v>
      </c>
      <c r="AB33" s="74">
        <v>53315.550412941797</v>
      </c>
    </row>
    <row r="34" spans="1:28">
      <c r="A34" s="76" t="s">
        <v>13</v>
      </c>
      <c r="B34" s="1">
        <v>655754</v>
      </c>
      <c r="C34" s="1" t="str">
        <f t="shared" si="0"/>
        <v>655,754&amp;#x00A;(19,758)</v>
      </c>
      <c r="D34" s="74">
        <v>19758.383273498599</v>
      </c>
      <c r="E34" s="1">
        <v>21081425</v>
      </c>
      <c r="F34" s="1" t="str">
        <f t="shared" si="1"/>
        <v>21,081,425&amp;#x00A;(111,769)</v>
      </c>
      <c r="G34" s="74">
        <v>111769.39187282699</v>
      </c>
      <c r="H34" s="1">
        <v>2527908</v>
      </c>
      <c r="I34" s="1" t="str">
        <f t="shared" si="2"/>
        <v>2,527,908&amp;#x00A;(39,010)</v>
      </c>
      <c r="J34" s="74">
        <v>39009.5005427379</v>
      </c>
      <c r="K34" s="1">
        <v>64658</v>
      </c>
      <c r="L34" s="1" t="str">
        <f t="shared" si="3"/>
        <v>64,658&amp;#x00A;(4,456)</v>
      </c>
      <c r="M34" s="74">
        <v>4456.3325228478197</v>
      </c>
      <c r="N34" s="1">
        <v>3528167</v>
      </c>
      <c r="O34" s="1" t="str">
        <f t="shared" si="4"/>
        <v>3,528,167&amp;#x00A;(38,608)</v>
      </c>
      <c r="P34" s="74">
        <v>38608.112735159899</v>
      </c>
      <c r="Q34" s="1">
        <v>20430</v>
      </c>
      <c r="R34" s="1" t="str">
        <f t="shared" si="5"/>
        <v>20,430&amp;#x00A;(2,806)</v>
      </c>
      <c r="S34" s="74">
        <v>2806.32795865344</v>
      </c>
      <c r="T34" s="1">
        <v>180695</v>
      </c>
      <c r="U34" s="1" t="str">
        <f t="shared" si="6"/>
        <v>180,695&amp;#x00A;(10,072)</v>
      </c>
      <c r="V34" s="74">
        <v>10072.399027989401</v>
      </c>
      <c r="W34" s="1">
        <v>988305</v>
      </c>
      <c r="X34" s="1" t="str">
        <f t="shared" si="7"/>
        <v>988,305&amp;#x00A;(21,026)</v>
      </c>
      <c r="Y34" s="74">
        <v>21025.8252266702</v>
      </c>
      <c r="Z34" s="1">
        <v>2403609</v>
      </c>
      <c r="AA34" s="1" t="str">
        <f t="shared" si="8"/>
        <v>2,403,609&amp;#x00A;(42,458)</v>
      </c>
      <c r="AB34" s="74">
        <v>42458.065388701798</v>
      </c>
    </row>
    <row r="35" spans="1:28">
      <c r="B35" t="s">
        <v>35</v>
      </c>
      <c r="C35" s="1"/>
      <c r="F35" s="1"/>
      <c r="I35" s="1"/>
      <c r="L35" s="1"/>
      <c r="O35" s="1"/>
      <c r="R35" s="1"/>
      <c r="U35" s="1"/>
      <c r="X35" s="1"/>
      <c r="AA35" s="1"/>
    </row>
    <row r="36" spans="1:28">
      <c r="A36" s="75" t="s">
        <v>12</v>
      </c>
      <c r="B36" s="1">
        <f t="shared" ref="B36:AB36" si="9">B3</f>
        <v>3806903</v>
      </c>
      <c r="C36" s="1" t="str">
        <f t="shared" si="0"/>
        <v>3,806,903&amp;#x00A;(68,795)</v>
      </c>
      <c r="D36" s="74">
        <f t="shared" si="9"/>
        <v>68794.621700000003</v>
      </c>
      <c r="E36" s="1">
        <f t="shared" si="9"/>
        <v>189496600</v>
      </c>
      <c r="F36" s="1" t="str">
        <f t="shared" si="1"/>
        <v>189,496,600&amp;#x00A;(86,077)</v>
      </c>
      <c r="G36" s="74">
        <f t="shared" si="9"/>
        <v>86076.767500000002</v>
      </c>
      <c r="H36" s="1">
        <f t="shared" si="9"/>
        <v>39203032</v>
      </c>
      <c r="I36" s="1" t="str">
        <f t="shared" si="2"/>
        <v>39,203,032&amp;#x00A;(95,465)</v>
      </c>
      <c r="J36" s="74">
        <f t="shared" si="9"/>
        <v>95464.768100000001</v>
      </c>
      <c r="K36" s="1">
        <f t="shared" si="9"/>
        <v>1754133</v>
      </c>
      <c r="L36" s="1" t="str">
        <f t="shared" si="3"/>
        <v>1,754,133&amp;#x00A;(21,099)</v>
      </c>
      <c r="M36" s="74">
        <f t="shared" si="9"/>
        <v>21099.244299999998</v>
      </c>
      <c r="N36" s="1">
        <f t="shared" si="9"/>
        <v>18657738</v>
      </c>
      <c r="O36" s="1" t="str">
        <f t="shared" si="4"/>
        <v>18,657,738&amp;#x00A;(54,431)</v>
      </c>
      <c r="P36" s="74">
        <f t="shared" si="9"/>
        <v>54431.185700000002</v>
      </c>
      <c r="Q36" s="1">
        <f t="shared" si="9"/>
        <v>546170</v>
      </c>
      <c r="R36" s="1" t="str">
        <f t="shared" si="5"/>
        <v>546,170&amp;#x00A;(16,172)</v>
      </c>
      <c r="S36" s="74">
        <f t="shared" si="9"/>
        <v>16172.216200000001</v>
      </c>
      <c r="T36" s="1">
        <f t="shared" si="9"/>
        <v>1826436</v>
      </c>
      <c r="U36" s="1" t="str">
        <f t="shared" si="6"/>
        <v>1,826,436&amp;#x00A;(49,403)</v>
      </c>
      <c r="V36" s="74">
        <f t="shared" si="9"/>
        <v>49403.43</v>
      </c>
      <c r="W36" s="1">
        <f t="shared" si="9"/>
        <v>14155773</v>
      </c>
      <c r="X36" s="1" t="str">
        <f t="shared" si="7"/>
        <v>14,155,773&amp;#x00A;(108,327)</v>
      </c>
      <c r="Y36" s="74">
        <f t="shared" si="9"/>
        <v>108327.149</v>
      </c>
      <c r="Z36" s="1">
        <f t="shared" si="9"/>
        <v>62446960</v>
      </c>
      <c r="AA36" s="1" t="str">
        <f t="shared" si="8"/>
        <v>62,446,960&amp;#x00A;(15,763)</v>
      </c>
      <c r="AB36" s="74">
        <f t="shared" si="9"/>
        <v>15762.8806</v>
      </c>
    </row>
    <row r="37" spans="1:28">
      <c r="A37" s="76" t="s">
        <v>31</v>
      </c>
      <c r="B37" s="1">
        <v>1593452</v>
      </c>
      <c r="C37" s="1" t="str">
        <f t="shared" si="0"/>
        <v>1,593,452&amp;#x00A;(41,068)</v>
      </c>
      <c r="D37" s="74">
        <v>41067.735296960098</v>
      </c>
      <c r="E37" s="1">
        <v>183691099</v>
      </c>
      <c r="F37" s="1" t="str">
        <f t="shared" si="1"/>
        <v>183,691,099&amp;#x00A;(101,565)</v>
      </c>
      <c r="G37" s="74">
        <v>101564.782958467</v>
      </c>
      <c r="H37" s="1">
        <v>35328945</v>
      </c>
      <c r="I37" s="1" t="str">
        <f t="shared" si="2"/>
        <v>35,328,945&amp;#x00A;(103,528)</v>
      </c>
      <c r="J37" s="74">
        <v>103528.498025647</v>
      </c>
      <c r="K37" s="1">
        <v>1734283</v>
      </c>
      <c r="L37" s="1" t="str">
        <f t="shared" si="3"/>
        <v>1,734,283&amp;#x00A;(21,247)</v>
      </c>
      <c r="M37" s="74">
        <v>21247.465292268</v>
      </c>
      <c r="N37" s="1">
        <v>6544288</v>
      </c>
      <c r="O37" s="1" t="str">
        <f t="shared" si="4"/>
        <v>6,544,288&amp;#x00A;(48,578)</v>
      </c>
      <c r="P37" s="74">
        <v>48577.858521316302</v>
      </c>
      <c r="Q37" s="1">
        <v>412253</v>
      </c>
      <c r="R37" s="1" t="str">
        <f t="shared" si="5"/>
        <v>412,253&amp;#x00A;(14,594)</v>
      </c>
      <c r="S37" s="74">
        <v>14594.445613431601</v>
      </c>
      <c r="T37" s="1">
        <v>1514573</v>
      </c>
      <c r="U37" s="1" t="str">
        <f t="shared" si="6"/>
        <v>1,514,573&amp;#x00A;(43,852)</v>
      </c>
      <c r="V37" s="74">
        <v>43852.071185647197</v>
      </c>
      <c r="W37" s="1">
        <v>13223315</v>
      </c>
      <c r="X37" s="1" t="str">
        <f t="shared" si="7"/>
        <v>13,223,315&amp;#x00A;(103,709)</v>
      </c>
      <c r="Y37" s="74">
        <v>103708.54181453399</v>
      </c>
      <c r="Z37" s="1">
        <v>42561847</v>
      </c>
      <c r="AA37" s="1" t="str">
        <f t="shared" si="8"/>
        <v>42,561,847&amp;#x00A;(101,119)</v>
      </c>
      <c r="AB37" s="74">
        <v>101118.873226735</v>
      </c>
    </row>
    <row r="38" spans="1:28">
      <c r="A38" s="76" t="s">
        <v>34</v>
      </c>
      <c r="B38" s="1">
        <v>2213451</v>
      </c>
      <c r="C38" s="1" t="str">
        <f t="shared" si="0"/>
        <v>2,213,451&amp;#x00A;(49,093)</v>
      </c>
      <c r="D38" s="74">
        <v>49092.595147546999</v>
      </c>
      <c r="E38" s="1">
        <v>5805501</v>
      </c>
      <c r="F38" s="1" t="str">
        <f t="shared" si="1"/>
        <v>5,805,501&amp;#x00A;(62,260)</v>
      </c>
      <c r="G38" s="74">
        <v>62260.1976113821</v>
      </c>
      <c r="H38" s="1">
        <v>3874087</v>
      </c>
      <c r="I38" s="1" t="str">
        <f t="shared" si="2"/>
        <v>3,874,087&amp;#x00A;(65,545)</v>
      </c>
      <c r="J38" s="74">
        <v>65544.866621338995</v>
      </c>
      <c r="K38" s="1">
        <v>19850</v>
      </c>
      <c r="L38" s="1" t="str">
        <f t="shared" si="3"/>
        <v>19,850&amp;#x00A;(2,982)</v>
      </c>
      <c r="M38" s="74">
        <v>2982.1999657851202</v>
      </c>
      <c r="N38" s="1">
        <v>12113450</v>
      </c>
      <c r="O38" s="1" t="str">
        <f t="shared" si="4"/>
        <v>12,113,450&amp;#x00A;(47,788)</v>
      </c>
      <c r="P38" s="74">
        <v>47788.290708818298</v>
      </c>
      <c r="Q38" s="1">
        <v>133917</v>
      </c>
      <c r="R38" s="1" t="str">
        <f t="shared" si="5"/>
        <v>133,917&amp;#x00A;(9,373)</v>
      </c>
      <c r="S38" s="74">
        <v>9372.6159132982993</v>
      </c>
      <c r="T38" s="1">
        <v>311863</v>
      </c>
      <c r="U38" s="1" t="str">
        <f t="shared" si="6"/>
        <v>311,863&amp;#x00A;(15,601)</v>
      </c>
      <c r="V38" s="74">
        <v>15600.9204515657</v>
      </c>
      <c r="W38" s="1">
        <v>932458</v>
      </c>
      <c r="X38" s="1" t="str">
        <f t="shared" si="7"/>
        <v>932,458&amp;#x00A;(29,305)</v>
      </c>
      <c r="Y38" s="74">
        <v>29305.227240783701</v>
      </c>
      <c r="Z38" s="1">
        <v>19885113</v>
      </c>
      <c r="AA38" s="1" t="str">
        <f t="shared" si="8"/>
        <v>19,885,113&amp;#x00A;(101,344)</v>
      </c>
      <c r="AB38" s="74">
        <v>101343.555860647</v>
      </c>
    </row>
    <row r="39" spans="1:28">
      <c r="A39" s="80" t="s">
        <v>33</v>
      </c>
      <c r="B39" s="1">
        <v>1505919</v>
      </c>
      <c r="C39" s="1" t="str">
        <f t="shared" si="0"/>
        <v>1,505,919&amp;#x00A;(33,883)</v>
      </c>
      <c r="D39" s="74">
        <v>33883.122023997203</v>
      </c>
      <c r="E39" s="1">
        <v>3792425</v>
      </c>
      <c r="F39" s="1" t="str">
        <f t="shared" si="1"/>
        <v>3,792,425&amp;#x00A;(46,755)</v>
      </c>
      <c r="G39" s="74">
        <v>46754.790185006699</v>
      </c>
      <c r="H39" s="1">
        <v>2428342</v>
      </c>
      <c r="I39" s="1" t="str">
        <f t="shared" si="2"/>
        <v>2,428,342&amp;#x00A;(43,058)</v>
      </c>
      <c r="J39" s="74">
        <v>43057.783335537599</v>
      </c>
      <c r="K39" s="1">
        <v>10943</v>
      </c>
      <c r="L39" s="1" t="str">
        <f t="shared" si="3"/>
        <v>10,943&amp;#x00A;(1,716)</v>
      </c>
      <c r="M39" s="74">
        <v>1715.74647395492</v>
      </c>
      <c r="N39" s="1">
        <v>7510153</v>
      </c>
      <c r="O39" s="1" t="str">
        <f t="shared" si="4"/>
        <v>7,510,153&amp;#x00A;(50,730)</v>
      </c>
      <c r="P39" s="74">
        <v>50730.017442629403</v>
      </c>
      <c r="Q39" s="1">
        <v>56117</v>
      </c>
      <c r="R39" s="1" t="str">
        <f t="shared" si="5"/>
        <v>56,117&amp;#x00A;(5,499)</v>
      </c>
      <c r="S39" s="74">
        <v>5499.1522327005096</v>
      </c>
      <c r="T39" s="1">
        <v>158332</v>
      </c>
      <c r="U39" s="1" t="str">
        <f t="shared" si="6"/>
        <v>158,332&amp;#x00A;(11,945)</v>
      </c>
      <c r="V39" s="74">
        <v>11944.6152914432</v>
      </c>
      <c r="W39" s="1">
        <v>529920</v>
      </c>
      <c r="X39" s="1" t="str">
        <f t="shared" si="7"/>
        <v>529,920&amp;#x00A;(19,159)</v>
      </c>
      <c r="Y39" s="74">
        <v>19159.032758320802</v>
      </c>
      <c r="Z39" s="1">
        <v>8128402</v>
      </c>
      <c r="AA39" s="1" t="str">
        <f t="shared" si="8"/>
        <v>8,128,402&amp;#x00A;(63,969)</v>
      </c>
      <c r="AB39" s="74">
        <v>63969.1115143106</v>
      </c>
    </row>
    <row r="40" spans="1:28">
      <c r="A40" s="76" t="s">
        <v>32</v>
      </c>
      <c r="B40" s="1">
        <v>707532</v>
      </c>
      <c r="C40" s="1" t="str">
        <f t="shared" si="0"/>
        <v>707,532&amp;#x00A;(31,169)</v>
      </c>
      <c r="D40" s="74">
        <v>31168.7962152906</v>
      </c>
      <c r="E40" s="1">
        <v>2013076</v>
      </c>
      <c r="F40" s="1" t="str">
        <f t="shared" si="1"/>
        <v>2,013,076&amp;#x00A;(36,154)</v>
      </c>
      <c r="G40" s="74">
        <v>36153.877441344397</v>
      </c>
      <c r="H40" s="1">
        <v>1445745</v>
      </c>
      <c r="I40" s="1" t="str">
        <f t="shared" si="2"/>
        <v>1,445,745&amp;#x00A;(41,678)</v>
      </c>
      <c r="J40" s="74">
        <v>41677.833932780602</v>
      </c>
      <c r="K40" s="1">
        <v>8907</v>
      </c>
      <c r="L40" s="1" t="str">
        <f t="shared" si="3"/>
        <v>8,907&amp;#x00A;(2,022)</v>
      </c>
      <c r="M40" s="74">
        <v>2022.291506667</v>
      </c>
      <c r="N40" s="1">
        <v>4603297</v>
      </c>
      <c r="O40" s="1" t="str">
        <f t="shared" si="4"/>
        <v>4,603,297&amp;#x00A;(50,520)</v>
      </c>
      <c r="P40" s="74">
        <v>50520.174684957703</v>
      </c>
      <c r="Q40" s="1">
        <v>77800</v>
      </c>
      <c r="R40" s="1" t="str">
        <f t="shared" si="5"/>
        <v>77,800&amp;#x00A;(8,289)</v>
      </c>
      <c r="S40" s="74">
        <v>8288.7657275136607</v>
      </c>
      <c r="T40" s="1">
        <v>153531</v>
      </c>
      <c r="U40" s="1" t="str">
        <f t="shared" si="6"/>
        <v>153,531&amp;#x00A;(11,354)</v>
      </c>
      <c r="V40" s="74">
        <v>11353.6943312399</v>
      </c>
      <c r="W40" s="1">
        <v>402538</v>
      </c>
      <c r="X40" s="1" t="str">
        <f t="shared" si="7"/>
        <v>402,538&amp;#x00A;(19,170)</v>
      </c>
      <c r="Y40" s="74">
        <v>19170.288941363</v>
      </c>
      <c r="Z40" s="1">
        <v>11756711</v>
      </c>
      <c r="AA40" s="1" t="str">
        <f t="shared" si="8"/>
        <v>11,756,711&amp;#x00A;(104,765)</v>
      </c>
      <c r="AB40" s="74">
        <v>104765.17441223199</v>
      </c>
    </row>
    <row r="41" spans="1:28">
      <c r="C41" s="1"/>
      <c r="F41" s="1"/>
      <c r="I41" s="1"/>
      <c r="L41" s="1"/>
      <c r="O41" s="1"/>
      <c r="R41" s="1"/>
      <c r="U41" s="1"/>
      <c r="X41" s="1"/>
      <c r="AA41" s="1"/>
    </row>
    <row r="42" spans="1:28">
      <c r="A42" t="s">
        <v>146</v>
      </c>
      <c r="C42" s="1"/>
      <c r="F42" s="1"/>
      <c r="I42" s="1"/>
      <c r="L42" s="1"/>
      <c r="O42" s="1"/>
      <c r="R42" s="1"/>
      <c r="U42" s="1"/>
      <c r="X42" s="1"/>
      <c r="AA42" s="1"/>
    </row>
    <row r="43" spans="1:28">
      <c r="A43" s="81" t="s">
        <v>147</v>
      </c>
      <c r="C43" s="1"/>
      <c r="F43" s="1"/>
      <c r="I43" s="1"/>
      <c r="L43" s="1"/>
      <c r="O43" s="1"/>
      <c r="R43" s="1"/>
      <c r="U43" s="1"/>
      <c r="X43" s="1"/>
      <c r="AA43" s="1"/>
    </row>
    <row r="44" spans="1:28">
      <c r="A44" s="78" t="s">
        <v>148</v>
      </c>
      <c r="B44" s="1">
        <v>66991</v>
      </c>
      <c r="C44" s="1" t="str">
        <f t="shared" si="0"/>
        <v>66,991&amp;#x00A;(6,791)</v>
      </c>
      <c r="D44" s="74">
        <v>6791.0264458863303</v>
      </c>
      <c r="E44" s="1">
        <v>126863</v>
      </c>
      <c r="F44" s="1" t="str">
        <f t="shared" si="1"/>
        <v>126,863&amp;#x00A;(7,982)</v>
      </c>
      <c r="G44" s="74">
        <v>7982.4161890260402</v>
      </c>
      <c r="H44" s="1">
        <v>69316</v>
      </c>
      <c r="I44" s="1" t="str">
        <f t="shared" si="2"/>
        <v>69,316&amp;#x00A;(7,805)</v>
      </c>
      <c r="J44" s="74">
        <v>7804.5462503065301</v>
      </c>
      <c r="K44" s="1">
        <v>1963</v>
      </c>
      <c r="L44" s="1" t="str">
        <f t="shared" si="3"/>
        <v>1,963&amp;#x00A;(518)</v>
      </c>
      <c r="M44" s="74">
        <v>517.97625633082805</v>
      </c>
      <c r="N44" s="1">
        <v>558262</v>
      </c>
      <c r="O44" s="1" t="str">
        <f t="shared" si="4"/>
        <v>558,262&amp;#x00A;(17,279)</v>
      </c>
      <c r="P44" s="74">
        <v>17278.629772480701</v>
      </c>
      <c r="Q44" s="1">
        <v>3881</v>
      </c>
      <c r="R44" s="1" t="str">
        <f t="shared" si="5"/>
        <v>3,881&amp;#x00A;(1,412)</v>
      </c>
      <c r="S44" s="74">
        <v>1412.00470134221</v>
      </c>
      <c r="T44" s="1">
        <v>11382</v>
      </c>
      <c r="U44" s="1" t="str">
        <f t="shared" si="6"/>
        <v>11,382&amp;#x00A;(2,319)</v>
      </c>
      <c r="V44" s="74">
        <v>2318.73659028575</v>
      </c>
      <c r="W44" s="1">
        <v>25374</v>
      </c>
      <c r="X44" s="1" t="str">
        <f t="shared" si="7"/>
        <v>25,374&amp;#x00A;(5,602)</v>
      </c>
      <c r="Y44" s="74">
        <v>5602.0067793997896</v>
      </c>
      <c r="Z44" s="1">
        <v>3126067</v>
      </c>
      <c r="AA44" s="1" t="str">
        <f t="shared" si="8"/>
        <v>3,126,067&amp;#x00A;(56,268)</v>
      </c>
      <c r="AB44" s="74">
        <v>56268.480159955303</v>
      </c>
    </row>
    <row r="45" spans="1:28">
      <c r="A45" s="78" t="s">
        <v>149</v>
      </c>
      <c r="B45" s="1">
        <f>SUM(B46:B49)</f>
        <v>3529414</v>
      </c>
      <c r="C45" s="1" t="str">
        <f t="shared" si="0"/>
        <v>3,529,414&amp;#x00A;(61,396)</v>
      </c>
      <c r="D45" s="74">
        <f>SQRT(SUMSQ(D46:D49))</f>
        <v>61396.046941414214</v>
      </c>
      <c r="E45" s="1">
        <f>SUM(E46:E49)</f>
        <v>180787351</v>
      </c>
      <c r="F45" s="1" t="str">
        <f t="shared" si="1"/>
        <v>180,787,351&amp;#x00A;(127,817)</v>
      </c>
      <c r="G45" s="74">
        <f>SQRT(SUMSQ(G46:G49))</f>
        <v>127817.47137251429</v>
      </c>
      <c r="H45" s="1">
        <f>SUM(H46:H49)</f>
        <v>36826878</v>
      </c>
      <c r="I45" s="1" t="str">
        <f t="shared" si="2"/>
        <v>36,826,878&amp;#x00A;(118,649)</v>
      </c>
      <c r="J45" s="74">
        <f>SQRT(SUMSQ(J46:J49))</f>
        <v>118649.21265426495</v>
      </c>
      <c r="K45" s="1">
        <f>SUM(K46:K49)</f>
        <v>1652849</v>
      </c>
      <c r="L45" s="1" t="str">
        <f t="shared" si="3"/>
        <v>1,652,849&amp;#x00A;(24,517)</v>
      </c>
      <c r="M45" s="74">
        <f>SQRT(SUMSQ(M46:M49))</f>
        <v>24516.644811740818</v>
      </c>
      <c r="N45" s="1">
        <f>SUM(N46:N49)</f>
        <v>17221324</v>
      </c>
      <c r="O45" s="1" t="str">
        <f t="shared" si="4"/>
        <v>17,221,324&amp;#x00A;(89,394)</v>
      </c>
      <c r="P45" s="74">
        <f>SQRT(SUMSQ(P46:P49))</f>
        <v>89394.295715411965</v>
      </c>
      <c r="Q45" s="1">
        <f>SUM(Q46:Q49)</f>
        <v>509369</v>
      </c>
      <c r="R45" s="1" t="str">
        <f t="shared" si="5"/>
        <v>509,369&amp;#x00A;(18,419)</v>
      </c>
      <c r="S45" s="74">
        <f>SQRT(SUMSQ(S46:S49))</f>
        <v>18419.398044479371</v>
      </c>
      <c r="T45" s="1">
        <f>SUM(T46:T49)</f>
        <v>1653711</v>
      </c>
      <c r="U45" s="1" t="str">
        <f t="shared" si="6"/>
        <v>1,653,711&amp;#x00A;(43,069)</v>
      </c>
      <c r="V45" s="74">
        <f>SQRT(SUMSQ(V46:V49))</f>
        <v>43068.850978279486</v>
      </c>
      <c r="W45" s="1">
        <f>SUM(W46:W49)</f>
        <v>12637931</v>
      </c>
      <c r="X45" s="1" t="str">
        <f t="shared" si="7"/>
        <v>12,637,931&amp;#x00A;(95,347)</v>
      </c>
      <c r="Y45" s="74">
        <f>SQRT(SUMSQ(Y46:Y49))</f>
        <v>95346.912407055002</v>
      </c>
      <c r="Z45" s="1">
        <f>SUM(Z46:Z49)</f>
        <v>54501498</v>
      </c>
      <c r="AA45" s="1" t="str">
        <f t="shared" si="8"/>
        <v>54,501,498&amp;#x00A;(198,442)</v>
      </c>
      <c r="AB45" s="74">
        <f>SQRT(SUMSQ(AB46:AB49))</f>
        <v>198442.32149674781</v>
      </c>
    </row>
    <row r="46" spans="1:28">
      <c r="A46" s="76" t="s">
        <v>150</v>
      </c>
      <c r="B46" s="1">
        <v>1160442</v>
      </c>
      <c r="C46" s="1" t="str">
        <f t="shared" si="0"/>
        <v>1,160,442&amp;#x00A;(28,830)</v>
      </c>
      <c r="D46" s="74">
        <v>28830.189364288701</v>
      </c>
      <c r="E46" s="1">
        <v>173121500</v>
      </c>
      <c r="F46" s="1" t="str">
        <f t="shared" si="1"/>
        <v>173,121,500&amp;#x00A;(107,646)</v>
      </c>
      <c r="G46" s="74">
        <v>107646.198729996</v>
      </c>
      <c r="H46" s="1">
        <v>33711426</v>
      </c>
      <c r="I46" s="1" t="str">
        <f t="shared" si="2"/>
        <v>33,711,426&amp;#x00A;(105,974)</v>
      </c>
      <c r="J46" s="74">
        <v>105973.79869894301</v>
      </c>
      <c r="K46" s="1">
        <v>1324859</v>
      </c>
      <c r="L46" s="1" t="str">
        <f t="shared" si="3"/>
        <v>1,324,859&amp;#x00A;(20,647)</v>
      </c>
      <c r="M46" s="74">
        <v>20646.585590935701</v>
      </c>
      <c r="N46" s="1">
        <v>4875319</v>
      </c>
      <c r="O46" s="1" t="str">
        <f t="shared" si="4"/>
        <v>4,875,319&amp;#x00A;(53,244)</v>
      </c>
      <c r="P46" s="74">
        <v>53244.416298162803</v>
      </c>
      <c r="Q46" s="1">
        <v>302711</v>
      </c>
      <c r="R46" s="1" t="str">
        <f t="shared" si="5"/>
        <v>302,711&amp;#x00A;(14,103)</v>
      </c>
      <c r="S46" s="74">
        <v>14103.198134373501</v>
      </c>
      <c r="T46" s="1">
        <v>1312068</v>
      </c>
      <c r="U46" s="1" t="str">
        <f t="shared" si="6"/>
        <v>1,312,068&amp;#x00A;(39,758)</v>
      </c>
      <c r="V46" s="74">
        <v>39757.841981724399</v>
      </c>
      <c r="W46" s="1">
        <v>11454402</v>
      </c>
      <c r="X46" s="1" t="str">
        <f t="shared" si="7"/>
        <v>11,454,402&amp;#x00A;(90,329)</v>
      </c>
      <c r="Y46" s="74">
        <v>90329.498177954898</v>
      </c>
      <c r="Z46" s="1">
        <v>18331683</v>
      </c>
      <c r="AA46" s="1" t="str">
        <f t="shared" si="8"/>
        <v>18,331,683&amp;#x00A;(134,808)</v>
      </c>
      <c r="AB46" s="74">
        <v>134807.931301159</v>
      </c>
    </row>
    <row r="47" spans="1:28">
      <c r="A47" s="76" t="s">
        <v>151</v>
      </c>
      <c r="B47" s="1">
        <v>1597743</v>
      </c>
      <c r="C47" s="1" t="str">
        <f t="shared" si="0"/>
        <v>1,597,743&amp;#x00A;(48,858)</v>
      </c>
      <c r="D47" s="74">
        <v>48857.897689982099</v>
      </c>
      <c r="E47" s="1">
        <v>5744505</v>
      </c>
      <c r="F47" s="1" t="str">
        <f t="shared" si="1"/>
        <v>5,744,505&amp;#x00A;(59,301)</v>
      </c>
      <c r="G47" s="74">
        <v>59300.9724931573</v>
      </c>
      <c r="H47" s="1">
        <v>2209306</v>
      </c>
      <c r="I47" s="1" t="str">
        <f t="shared" si="2"/>
        <v>2,209,306&amp;#x00A;(45,208)</v>
      </c>
      <c r="J47" s="74">
        <v>45208.135389075498</v>
      </c>
      <c r="K47" s="1">
        <v>263827</v>
      </c>
      <c r="L47" s="1" t="str">
        <f t="shared" si="3"/>
        <v>263,827&amp;#x00A;(12,233)</v>
      </c>
      <c r="M47" s="74">
        <v>12232.5922319978</v>
      </c>
      <c r="N47" s="1">
        <v>7378693</v>
      </c>
      <c r="O47" s="1" t="str">
        <f t="shared" si="4"/>
        <v>7,378,693&amp;#x00A;(52,124)</v>
      </c>
      <c r="P47" s="74">
        <v>52123.737740116703</v>
      </c>
      <c r="Q47" s="1">
        <v>145956</v>
      </c>
      <c r="R47" s="1" t="str">
        <f t="shared" si="5"/>
        <v>145,956&amp;#x00A;(10,058)</v>
      </c>
      <c r="S47" s="74">
        <v>10057.8196600421</v>
      </c>
      <c r="T47" s="1">
        <v>235537</v>
      </c>
      <c r="U47" s="1" t="str">
        <f t="shared" si="6"/>
        <v>235,537&amp;#x00A;(14,045)</v>
      </c>
      <c r="V47" s="74">
        <v>14044.862675586</v>
      </c>
      <c r="W47" s="1">
        <v>893051</v>
      </c>
      <c r="X47" s="1" t="str">
        <f t="shared" si="7"/>
        <v>893,051&amp;#x00A;(27,580)</v>
      </c>
      <c r="Y47" s="74">
        <v>27580.249888787701</v>
      </c>
      <c r="Z47" s="1">
        <v>23346229</v>
      </c>
      <c r="AA47" s="1" t="str">
        <f t="shared" si="8"/>
        <v>23,346,229&amp;#x00A;(111,763)</v>
      </c>
      <c r="AB47" s="74">
        <v>111762.631512912</v>
      </c>
    </row>
    <row r="48" spans="1:28">
      <c r="A48" s="76" t="s">
        <v>152</v>
      </c>
      <c r="B48" s="1">
        <v>526160</v>
      </c>
      <c r="C48" s="1" t="str">
        <f t="shared" si="0"/>
        <v>526,160&amp;#x00A;(19,284)</v>
      </c>
      <c r="D48" s="74">
        <v>19283.865766565799</v>
      </c>
      <c r="E48" s="1">
        <v>1289081</v>
      </c>
      <c r="F48" s="1" t="str">
        <f t="shared" si="1"/>
        <v>1,289,081&amp;#x00A;(29,764)</v>
      </c>
      <c r="G48" s="74">
        <v>29763.647631772801</v>
      </c>
      <c r="H48" s="1">
        <v>650403</v>
      </c>
      <c r="I48" s="1" t="str">
        <f t="shared" si="2"/>
        <v>650,403&amp;#x00A;(25,411)</v>
      </c>
      <c r="J48" s="74">
        <v>25410.9578538641</v>
      </c>
      <c r="K48" s="1">
        <v>50252</v>
      </c>
      <c r="L48" s="1" t="str">
        <f t="shared" si="3"/>
        <v>50,252&amp;#x00A;(4,652)</v>
      </c>
      <c r="M48" s="74">
        <v>4652.4599917768001</v>
      </c>
      <c r="N48" s="1">
        <v>3164163</v>
      </c>
      <c r="O48" s="1" t="str">
        <f t="shared" si="4"/>
        <v>3,164,163&amp;#x00A;(37,667)</v>
      </c>
      <c r="P48" s="74">
        <v>37666.6417476407</v>
      </c>
      <c r="Q48" s="1">
        <v>41946</v>
      </c>
      <c r="R48" s="1" t="str">
        <f t="shared" si="5"/>
        <v>41,946&amp;#x00A;(5,411)</v>
      </c>
      <c r="S48" s="74">
        <v>5410.6028315153999</v>
      </c>
      <c r="T48" s="1">
        <v>69444</v>
      </c>
      <c r="U48" s="1" t="str">
        <f t="shared" si="6"/>
        <v>69,444&amp;#x00A;(6,878)</v>
      </c>
      <c r="V48" s="74">
        <v>6878.4483087544904</v>
      </c>
      <c r="W48" s="1">
        <v>192111</v>
      </c>
      <c r="X48" s="1" t="str">
        <f t="shared" si="7"/>
        <v>192,111&amp;#x00A;(9,446)</v>
      </c>
      <c r="Y48" s="74">
        <v>9446.3944887725593</v>
      </c>
      <c r="Z48" s="1">
        <v>7013159</v>
      </c>
      <c r="AA48" s="1" t="str">
        <f t="shared" si="8"/>
        <v>7,013,159&amp;#x00A;(69,442)</v>
      </c>
      <c r="AB48" s="74">
        <v>69441.857645762604</v>
      </c>
    </row>
    <row r="49" spans="1:28">
      <c r="A49" s="76" t="s">
        <v>153</v>
      </c>
      <c r="B49" s="1">
        <v>245069</v>
      </c>
      <c r="C49" s="1" t="str">
        <f t="shared" si="0"/>
        <v>245,069&amp;#x00A;(13,392)</v>
      </c>
      <c r="D49" s="74">
        <v>13391.5314906065</v>
      </c>
      <c r="E49" s="1">
        <v>632265</v>
      </c>
      <c r="F49" s="1" t="str">
        <f t="shared" si="1"/>
        <v>632,265&amp;#x00A;(18,631)</v>
      </c>
      <c r="G49" s="74">
        <v>18631.205759778</v>
      </c>
      <c r="H49" s="1">
        <v>255743</v>
      </c>
      <c r="I49" s="1" t="str">
        <f t="shared" si="2"/>
        <v>255,743&amp;#x00A;(12,558)</v>
      </c>
      <c r="J49" s="74">
        <v>12557.7612807798</v>
      </c>
      <c r="K49" s="1">
        <v>13911</v>
      </c>
      <c r="L49" s="1" t="str">
        <f t="shared" si="3"/>
        <v>13,911&amp;#x00A;(1,872)</v>
      </c>
      <c r="M49" s="74">
        <v>1871.54470205964</v>
      </c>
      <c r="N49" s="1">
        <v>1803149</v>
      </c>
      <c r="O49" s="1" t="str">
        <f t="shared" si="4"/>
        <v>1,803,149&amp;#x00A;(31,949)</v>
      </c>
      <c r="P49" s="74">
        <v>31948.588434810099</v>
      </c>
      <c r="Q49" s="1">
        <v>18756</v>
      </c>
      <c r="R49" s="1" t="str">
        <f t="shared" si="5"/>
        <v>18,756&amp;#x00A;(3,153)</v>
      </c>
      <c r="S49" s="74">
        <v>3152.7238047825399</v>
      </c>
      <c r="T49" s="1">
        <v>36662</v>
      </c>
      <c r="U49" s="1" t="str">
        <f t="shared" si="6"/>
        <v>36,662&amp;#x00A;(5,447)</v>
      </c>
      <c r="V49" s="74">
        <v>5446.89882714949</v>
      </c>
      <c r="W49" s="1">
        <v>98367</v>
      </c>
      <c r="X49" s="1" t="str">
        <f t="shared" si="7"/>
        <v>98,367&amp;#x00A;(9,039)</v>
      </c>
      <c r="Y49" s="74">
        <v>9039.40881429615</v>
      </c>
      <c r="Z49" s="1">
        <v>5810427</v>
      </c>
      <c r="AA49" s="1" t="str">
        <f t="shared" si="8"/>
        <v>5,810,427&amp;#x00A;(62,395)</v>
      </c>
      <c r="AB49" s="74">
        <v>62394.865360342803</v>
      </c>
    </row>
    <row r="51" spans="1:28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28">
      <c r="N52" s="1"/>
      <c r="O52" s="1"/>
      <c r="P52" s="1"/>
      <c r="Q52" s="1"/>
      <c r="R52" s="1"/>
      <c r="S52" s="1"/>
    </row>
    <row r="53" spans="1:28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28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28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28"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1">
    <mergeCell ref="E1:A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ACF571BB24C4BA80E20E02538A287" ma:contentTypeVersion="17" ma:contentTypeDescription="Create a new document." ma:contentTypeScope="" ma:versionID="6126fa51b1c4bc5cbeb7d3be0a9eeb97">
  <xsd:schema xmlns:xsd="http://www.w3.org/2001/XMLSchema" xmlns:xs="http://www.w3.org/2001/XMLSchema" xmlns:p="http://schemas.microsoft.com/office/2006/metadata/properties" xmlns:ns2="6679ca77-7bb0-4b90-be2e-07dd4b533cc8" xmlns:ns3="0e5871a9-c1a1-45f9-91ee-56bc929cb9f9" targetNamespace="http://schemas.microsoft.com/office/2006/metadata/properties" ma:root="true" ma:fieldsID="94a5938b63c47bce15cdca2d7798f672" ns2:_="" ns3:_="">
    <xsd:import namespace="6679ca77-7bb0-4b90-be2e-07dd4b533cc8"/>
    <xsd:import namespace="0e5871a9-c1a1-45f9-91ee-56bc929cb9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9ca77-7bb0-4b90-be2e-07dd4b533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00b0efc-b440-45f4-a68d-7e95d5fa1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871a9-c1a1-45f9-91ee-56bc929cb9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0fdcf7-5264-4e48-9713-6c16d0c1c01f}" ma:internalName="TaxCatchAll" ma:showField="CatchAllData" ma:web="0e5871a9-c1a1-45f9-91ee-56bc929cb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DE747-40D7-4B86-AAA1-0B9610D5B3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9ca77-7bb0-4b90-be2e-07dd4b533cc8"/>
    <ds:schemaRef ds:uri="0e5871a9-c1a1-45f9-91ee-56bc929cb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C8259B-96B4-4E27-8860-4C69F77904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Table 1 | Census Banded (+ -)</vt:lpstr>
      <vt:lpstr>Table 1</vt:lpstr>
      <vt:lpstr>Table 2 | Census Banded (+ -)</vt:lpstr>
      <vt:lpstr>Table 2</vt:lpstr>
      <vt:lpstr>Table 2 | Census Banded Origina</vt:lpstr>
      <vt:lpstr>Table 1 | Census</vt:lpstr>
      <vt:lpstr>Table 2 | Census</vt:lpstr>
      <vt:lpstr>Table 1 Demographics</vt:lpstr>
      <vt:lpstr>Table 1 | Infogram</vt:lpstr>
      <vt:lpstr>Table 2 Economics</vt:lpstr>
      <vt:lpstr>Table 2 | Infogram</vt:lpstr>
      <vt:lpstr>Table A1</vt:lpstr>
      <vt:lpstr>box 1</vt:lpstr>
      <vt:lpstr>Raw Data | Demog &amp; Econ</vt:lpstr>
      <vt:lpstr>Raw Data | Demographic</vt:lpstr>
      <vt:lpstr>Raw Data | Economic</vt:lpstr>
      <vt:lpstr>'Table 2'!Print_Area</vt:lpstr>
      <vt:lpstr>'Table 2 | Census'!Print_Area</vt:lpstr>
      <vt:lpstr>'Table 2 | Census Banded (+ -)'!Print_Area</vt:lpstr>
      <vt:lpstr>'Table 2 | Census Banded Origina'!Print_Area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 Forrester</dc:creator>
  <cp:lastModifiedBy>Andrew Joynton</cp:lastModifiedBy>
  <cp:lastPrinted>2023-09-01T12:01:22Z</cp:lastPrinted>
  <dcterms:created xsi:type="dcterms:W3CDTF">2023-06-15T20:17:10Z</dcterms:created>
  <dcterms:modified xsi:type="dcterms:W3CDTF">2023-09-05T14:07:29Z</dcterms:modified>
</cp:coreProperties>
</file>